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목정아\#방진우\#홈페이지\#홈페이지 수정\260107_기증 통계 수정\"/>
    </mc:Choice>
  </mc:AlternateContent>
  <xr:revisionPtr revIDLastSave="0" documentId="13_ncr:1_{71F610E2-ED0D-44AF-A54B-B50D83BD5C6D}" xr6:coauthVersionLast="36" xr6:coauthVersionMax="36" xr10:uidLastSave="{00000000-0000-0000-0000-000000000000}"/>
  <bookViews>
    <workbookView xWindow="0" yWindow="0" windowWidth="20205" windowHeight="8715" xr2:uid="{00000000-000D-0000-FFFF-FFFF00000000}"/>
  </bookViews>
  <sheets>
    <sheet name="2026년" sheetId="11" r:id="rId1"/>
    <sheet name="2025년" sheetId="2" r:id="rId2"/>
    <sheet name="2024년" sheetId="3" r:id="rId3"/>
    <sheet name="2023년" sheetId="4" r:id="rId4"/>
    <sheet name="2022년" sheetId="5" r:id="rId5"/>
    <sheet name="2021년" sheetId="6" r:id="rId6"/>
    <sheet name="2020년" sheetId="7" r:id="rId7"/>
    <sheet name="2019년" sheetId="8" r:id="rId8"/>
    <sheet name="2018년" sheetId="9" r:id="rId9"/>
    <sheet name="2017년" sheetId="10" r:id="rId10"/>
  </sheets>
  <externalReferences>
    <externalReference r:id="rId11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9" i="11" l="1"/>
  <c r="H49" i="11"/>
  <c r="G49" i="11"/>
  <c r="C49" i="11" s="1"/>
  <c r="F49" i="11"/>
  <c r="E49" i="11"/>
  <c r="D49" i="11"/>
  <c r="B49" i="11"/>
  <c r="I48" i="11"/>
  <c r="H48" i="11"/>
  <c r="G48" i="11"/>
  <c r="F48" i="11"/>
  <c r="E48" i="11"/>
  <c r="D48" i="11"/>
  <c r="C48" i="11"/>
  <c r="B48" i="11"/>
  <c r="I47" i="11"/>
  <c r="H47" i="11"/>
  <c r="G47" i="11"/>
  <c r="F47" i="11"/>
  <c r="E47" i="11"/>
  <c r="D47" i="11"/>
  <c r="B47" i="11"/>
  <c r="I46" i="11"/>
  <c r="H46" i="11"/>
  <c r="G46" i="11"/>
  <c r="F46" i="11"/>
  <c r="E46" i="11"/>
  <c r="C46" i="11" s="1"/>
  <c r="D46" i="11"/>
  <c r="B46" i="11"/>
  <c r="I45" i="11"/>
  <c r="H45" i="11"/>
  <c r="G45" i="11"/>
  <c r="F45" i="11"/>
  <c r="E45" i="11"/>
  <c r="D45" i="11"/>
  <c r="C45" i="11"/>
  <c r="B45" i="11"/>
  <c r="I44" i="11"/>
  <c r="C44" i="11" s="1"/>
  <c r="H44" i="11"/>
  <c r="G44" i="11"/>
  <c r="F44" i="11"/>
  <c r="E44" i="11"/>
  <c r="D44" i="11"/>
  <c r="B44" i="11"/>
  <c r="I43" i="11"/>
  <c r="H43" i="11"/>
  <c r="B43" i="11" s="1"/>
  <c r="G43" i="11"/>
  <c r="F43" i="11"/>
  <c r="E43" i="11"/>
  <c r="C43" i="11" s="1"/>
  <c r="D43" i="11"/>
  <c r="I42" i="11"/>
  <c r="H42" i="11"/>
  <c r="G42" i="11"/>
  <c r="F42" i="11"/>
  <c r="E42" i="11"/>
  <c r="D42" i="11"/>
  <c r="C42" i="11"/>
  <c r="B42" i="11"/>
  <c r="I41" i="11"/>
  <c r="H41" i="11"/>
  <c r="G41" i="11"/>
  <c r="F41" i="11"/>
  <c r="E41" i="11"/>
  <c r="D41" i="11"/>
  <c r="B41" i="11"/>
  <c r="I40" i="11"/>
  <c r="H40" i="11"/>
  <c r="B40" i="11" s="1"/>
  <c r="G40" i="11"/>
  <c r="F40" i="11"/>
  <c r="E40" i="11"/>
  <c r="D40" i="11"/>
  <c r="C40" i="11"/>
  <c r="I39" i="11"/>
  <c r="C39" i="11" s="1"/>
  <c r="H39" i="11"/>
  <c r="G39" i="11"/>
  <c r="F39" i="11"/>
  <c r="E39" i="11"/>
  <c r="D39" i="11"/>
  <c r="B39" i="11"/>
  <c r="I38" i="11"/>
  <c r="H38" i="11"/>
  <c r="G38" i="11"/>
  <c r="F38" i="11"/>
  <c r="E38" i="11"/>
  <c r="D38" i="11"/>
  <c r="B38" i="11"/>
  <c r="B27" i="11"/>
  <c r="B26" i="11"/>
  <c r="B25" i="11"/>
  <c r="B28" i="11" s="1"/>
  <c r="M23" i="11"/>
  <c r="L23" i="11"/>
  <c r="K23" i="11"/>
  <c r="J23" i="11"/>
  <c r="I23" i="11"/>
  <c r="H23" i="11"/>
  <c r="G23" i="11"/>
  <c r="F23" i="11"/>
  <c r="E23" i="11"/>
  <c r="D23" i="11"/>
  <c r="C23" i="11"/>
  <c r="B23" i="11"/>
  <c r="B13" i="11"/>
  <c r="B12" i="11"/>
  <c r="B11" i="11"/>
  <c r="B14" i="11" s="1"/>
  <c r="M9" i="11"/>
  <c r="L9" i="11"/>
  <c r="K9" i="11"/>
  <c r="J9" i="11"/>
  <c r="I9" i="11"/>
  <c r="H9" i="11"/>
  <c r="G9" i="11"/>
  <c r="F9" i="11"/>
  <c r="E9" i="11"/>
  <c r="D9" i="11"/>
  <c r="C9" i="11"/>
  <c r="B9" i="11"/>
  <c r="C47" i="11" l="1"/>
  <c r="E50" i="11"/>
  <c r="G50" i="11"/>
  <c r="C41" i="11"/>
  <c r="I50" i="11"/>
  <c r="B50" i="11"/>
  <c r="D50" i="11"/>
  <c r="F50" i="11"/>
  <c r="H50" i="11"/>
  <c r="C38" i="11"/>
  <c r="C50" i="11" s="1"/>
  <c r="B15" i="10"/>
  <c r="B27" i="10"/>
  <c r="B30" i="10" s="1"/>
  <c r="B28" i="10"/>
  <c r="B29" i="10"/>
  <c r="B12" i="9"/>
  <c r="B13" i="9"/>
  <c r="B14" i="9"/>
  <c r="B15" i="9"/>
  <c r="B26" i="9"/>
  <c r="B27" i="9"/>
  <c r="B28" i="9"/>
  <c r="B29" i="9"/>
  <c r="B11" i="8"/>
  <c r="B14" i="8" s="1"/>
  <c r="B12" i="8"/>
  <c r="B13" i="8"/>
  <c r="B25" i="8"/>
  <c r="B28" i="8" s="1"/>
  <c r="B26" i="8"/>
  <c r="B27" i="8"/>
  <c r="B11" i="7"/>
  <c r="B12" i="7"/>
  <c r="B13" i="7"/>
  <c r="B14" i="7"/>
  <c r="B25" i="7"/>
  <c r="B26" i="7"/>
  <c r="B27" i="7"/>
  <c r="B28" i="7"/>
  <c r="B11" i="6"/>
  <c r="B12" i="6"/>
  <c r="B13" i="6"/>
  <c r="B14" i="6"/>
  <c r="B25" i="6"/>
  <c r="B26" i="6"/>
  <c r="B27" i="6"/>
  <c r="B28" i="6"/>
  <c r="B9" i="5"/>
  <c r="C9" i="5"/>
  <c r="D9" i="5"/>
  <c r="E9" i="5"/>
  <c r="F9" i="5"/>
  <c r="G9" i="5"/>
  <c r="H9" i="5"/>
  <c r="I9" i="5"/>
  <c r="J9" i="5"/>
  <c r="K9" i="5"/>
  <c r="L9" i="5"/>
  <c r="M9" i="5"/>
  <c r="B11" i="5"/>
  <c r="B14" i="5" s="1"/>
  <c r="B12" i="5"/>
  <c r="B13" i="5"/>
  <c r="B23" i="5"/>
  <c r="C23" i="5"/>
  <c r="D23" i="5"/>
  <c r="E23" i="5"/>
  <c r="F23" i="5"/>
  <c r="G23" i="5"/>
  <c r="H23" i="5"/>
  <c r="I23" i="5"/>
  <c r="J23" i="5"/>
  <c r="K23" i="5"/>
  <c r="L23" i="5"/>
  <c r="M23" i="5"/>
  <c r="B25" i="5"/>
  <c r="B28" i="5" s="1"/>
  <c r="B26" i="5"/>
  <c r="B27" i="5"/>
  <c r="B9" i="4"/>
  <c r="C9" i="4"/>
  <c r="D9" i="4"/>
  <c r="E9" i="4"/>
  <c r="F9" i="4"/>
  <c r="G9" i="4"/>
  <c r="H9" i="4"/>
  <c r="I9" i="4"/>
  <c r="J9" i="4"/>
  <c r="K9" i="4"/>
  <c r="L9" i="4"/>
  <c r="M9" i="4"/>
  <c r="B11" i="4"/>
  <c r="B12" i="4"/>
  <c r="B13" i="4"/>
  <c r="B14" i="4"/>
  <c r="B23" i="4"/>
  <c r="C23" i="4"/>
  <c r="D23" i="4"/>
  <c r="E23" i="4"/>
  <c r="F23" i="4"/>
  <c r="G23" i="4"/>
  <c r="H23" i="4"/>
  <c r="I23" i="4"/>
  <c r="J23" i="4"/>
  <c r="K23" i="4"/>
  <c r="L23" i="4"/>
  <c r="M23" i="4"/>
  <c r="B25" i="4"/>
  <c r="B26" i="4"/>
  <c r="B27" i="4"/>
  <c r="B28" i="4"/>
  <c r="D38" i="4"/>
  <c r="E38" i="4"/>
  <c r="C38" i="4" s="1"/>
  <c r="F38" i="4"/>
  <c r="B38" i="4" s="1"/>
  <c r="G38" i="4"/>
  <c r="H38" i="4"/>
  <c r="I38" i="4"/>
  <c r="D39" i="4"/>
  <c r="E39" i="4"/>
  <c r="C39" i="4" s="1"/>
  <c r="F39" i="4"/>
  <c r="B39" i="4" s="1"/>
  <c r="G39" i="4"/>
  <c r="H39" i="4"/>
  <c r="I39" i="4"/>
  <c r="D40" i="4"/>
  <c r="E40" i="4"/>
  <c r="C40" i="4" s="1"/>
  <c r="F40" i="4"/>
  <c r="B40" i="4" s="1"/>
  <c r="G40" i="4"/>
  <c r="H40" i="4"/>
  <c r="I40" i="4"/>
  <c r="D41" i="4"/>
  <c r="E41" i="4"/>
  <c r="C41" i="4" s="1"/>
  <c r="F41" i="4"/>
  <c r="B41" i="4" s="1"/>
  <c r="G41" i="4"/>
  <c r="H41" i="4"/>
  <c r="I41" i="4"/>
  <c r="D42" i="4"/>
  <c r="E42" i="4"/>
  <c r="C42" i="4" s="1"/>
  <c r="F42" i="4"/>
  <c r="B42" i="4" s="1"/>
  <c r="G42" i="4"/>
  <c r="H42" i="4"/>
  <c r="I42" i="4"/>
  <c r="D43" i="4"/>
  <c r="E43" i="4"/>
  <c r="C43" i="4" s="1"/>
  <c r="F43" i="4"/>
  <c r="B43" i="4" s="1"/>
  <c r="G43" i="4"/>
  <c r="H43" i="4"/>
  <c r="I43" i="4"/>
  <c r="D44" i="4"/>
  <c r="E44" i="4"/>
  <c r="C44" i="4" s="1"/>
  <c r="F44" i="4"/>
  <c r="B44" i="4" s="1"/>
  <c r="G44" i="4"/>
  <c r="H44" i="4"/>
  <c r="I44" i="4"/>
  <c r="D45" i="4"/>
  <c r="E45" i="4"/>
  <c r="C45" i="4" s="1"/>
  <c r="F45" i="4"/>
  <c r="B45" i="4" s="1"/>
  <c r="G45" i="4"/>
  <c r="H45" i="4"/>
  <c r="I45" i="4"/>
  <c r="D46" i="4"/>
  <c r="E46" i="4"/>
  <c r="C46" i="4" s="1"/>
  <c r="F46" i="4"/>
  <c r="B46" i="4" s="1"/>
  <c r="G46" i="4"/>
  <c r="H46" i="4"/>
  <c r="I46" i="4"/>
  <c r="D47" i="4"/>
  <c r="E47" i="4"/>
  <c r="C47" i="4" s="1"/>
  <c r="F47" i="4"/>
  <c r="B47" i="4" s="1"/>
  <c r="G47" i="4"/>
  <c r="H47" i="4"/>
  <c r="I47" i="4"/>
  <c r="D48" i="4"/>
  <c r="E48" i="4"/>
  <c r="C48" i="4" s="1"/>
  <c r="F48" i="4"/>
  <c r="B48" i="4" s="1"/>
  <c r="G48" i="4"/>
  <c r="H48" i="4"/>
  <c r="I48" i="4"/>
  <c r="D49" i="4"/>
  <c r="E49" i="4"/>
  <c r="C49" i="4" s="1"/>
  <c r="F49" i="4"/>
  <c r="B49" i="4" s="1"/>
  <c r="G49" i="4"/>
  <c r="H49" i="4"/>
  <c r="I49" i="4"/>
  <c r="D50" i="4"/>
  <c r="E50" i="4"/>
  <c r="F50" i="4"/>
  <c r="G50" i="4"/>
  <c r="H50" i="4"/>
  <c r="I50" i="4"/>
  <c r="K6" i="3"/>
  <c r="B9" i="3"/>
  <c r="C9" i="3"/>
  <c r="D9" i="3"/>
  <c r="E9" i="3"/>
  <c r="F9" i="3"/>
  <c r="G9" i="3"/>
  <c r="H9" i="3"/>
  <c r="I9" i="3"/>
  <c r="J9" i="3"/>
  <c r="K9" i="3"/>
  <c r="L9" i="3"/>
  <c r="M9" i="3"/>
  <c r="B11" i="3"/>
  <c r="B14" i="3" s="1"/>
  <c r="B12" i="3"/>
  <c r="B13" i="3"/>
  <c r="B23" i="3"/>
  <c r="C23" i="3"/>
  <c r="D23" i="3"/>
  <c r="E23" i="3"/>
  <c r="F23" i="3"/>
  <c r="G23" i="3"/>
  <c r="H23" i="3"/>
  <c r="I23" i="3"/>
  <c r="J23" i="3"/>
  <c r="K23" i="3"/>
  <c r="L23" i="3"/>
  <c r="M23" i="3"/>
  <c r="B25" i="3"/>
  <c r="B28" i="3" s="1"/>
  <c r="B26" i="3"/>
  <c r="B27" i="3"/>
  <c r="D38" i="3"/>
  <c r="B38" i="3" s="1"/>
  <c r="E38" i="3"/>
  <c r="F38" i="3"/>
  <c r="G38" i="3"/>
  <c r="C38" i="3" s="1"/>
  <c r="H38" i="3"/>
  <c r="I38" i="3"/>
  <c r="D39" i="3"/>
  <c r="B39" i="3" s="1"/>
  <c r="E39" i="3"/>
  <c r="F39" i="3"/>
  <c r="G39" i="3"/>
  <c r="C39" i="3" s="1"/>
  <c r="H39" i="3"/>
  <c r="I39" i="3"/>
  <c r="D40" i="3"/>
  <c r="B40" i="3" s="1"/>
  <c r="E40" i="3"/>
  <c r="F40" i="3"/>
  <c r="G40" i="3"/>
  <c r="C40" i="3" s="1"/>
  <c r="H40" i="3"/>
  <c r="I40" i="3"/>
  <c r="D41" i="3"/>
  <c r="B41" i="3" s="1"/>
  <c r="E41" i="3"/>
  <c r="F41" i="3"/>
  <c r="G41" i="3"/>
  <c r="C41" i="3" s="1"/>
  <c r="H41" i="3"/>
  <c r="I41" i="3"/>
  <c r="D42" i="3"/>
  <c r="B42" i="3" s="1"/>
  <c r="E42" i="3"/>
  <c r="F42" i="3"/>
  <c r="G42" i="3"/>
  <c r="C42" i="3" s="1"/>
  <c r="H42" i="3"/>
  <c r="I42" i="3"/>
  <c r="D43" i="3"/>
  <c r="B43" i="3" s="1"/>
  <c r="E43" i="3"/>
  <c r="F43" i="3"/>
  <c r="G43" i="3"/>
  <c r="C43" i="3" s="1"/>
  <c r="H43" i="3"/>
  <c r="I43" i="3"/>
  <c r="D44" i="3"/>
  <c r="B44" i="3" s="1"/>
  <c r="E44" i="3"/>
  <c r="F44" i="3"/>
  <c r="G44" i="3"/>
  <c r="C44" i="3" s="1"/>
  <c r="H44" i="3"/>
  <c r="I44" i="3"/>
  <c r="D45" i="3"/>
  <c r="B45" i="3" s="1"/>
  <c r="E45" i="3"/>
  <c r="F45" i="3"/>
  <c r="G45" i="3"/>
  <c r="C45" i="3" s="1"/>
  <c r="H45" i="3"/>
  <c r="I45" i="3"/>
  <c r="D46" i="3"/>
  <c r="B46" i="3" s="1"/>
  <c r="E46" i="3"/>
  <c r="F46" i="3"/>
  <c r="G46" i="3"/>
  <c r="C46" i="3" s="1"/>
  <c r="H46" i="3"/>
  <c r="I46" i="3"/>
  <c r="D47" i="3"/>
  <c r="B47" i="3" s="1"/>
  <c r="E47" i="3"/>
  <c r="F47" i="3"/>
  <c r="G47" i="3"/>
  <c r="C47" i="3" s="1"/>
  <c r="H47" i="3"/>
  <c r="I47" i="3"/>
  <c r="D48" i="3"/>
  <c r="B48" i="3" s="1"/>
  <c r="E48" i="3"/>
  <c r="F48" i="3"/>
  <c r="G48" i="3"/>
  <c r="C48" i="3" s="1"/>
  <c r="H48" i="3"/>
  <c r="I48" i="3"/>
  <c r="C49" i="3"/>
  <c r="D49" i="3"/>
  <c r="B49" i="3" s="1"/>
  <c r="E49" i="3"/>
  <c r="F49" i="3"/>
  <c r="G49" i="3"/>
  <c r="H49" i="3"/>
  <c r="I49" i="3"/>
  <c r="D50" i="3"/>
  <c r="E50" i="3"/>
  <c r="F50" i="3"/>
  <c r="G50" i="3"/>
  <c r="H50" i="3"/>
  <c r="I50" i="3"/>
  <c r="B9" i="2"/>
  <c r="C9" i="2"/>
  <c r="D9" i="2"/>
  <c r="E9" i="2"/>
  <c r="F9" i="2"/>
  <c r="G9" i="2"/>
  <c r="H9" i="2"/>
  <c r="I9" i="2"/>
  <c r="J9" i="2"/>
  <c r="K9" i="2"/>
  <c r="L9" i="2"/>
  <c r="M9" i="2"/>
  <c r="B11" i="2"/>
  <c r="B12" i="2"/>
  <c r="B13" i="2"/>
  <c r="B23" i="2"/>
  <c r="C23" i="2"/>
  <c r="D23" i="2"/>
  <c r="E23" i="2"/>
  <c r="F23" i="2"/>
  <c r="G23" i="2"/>
  <c r="H23" i="2"/>
  <c r="I23" i="2"/>
  <c r="J23" i="2"/>
  <c r="K23" i="2"/>
  <c r="L23" i="2"/>
  <c r="M23" i="2"/>
  <c r="B25" i="2"/>
  <c r="B28" i="2" s="1"/>
  <c r="B26" i="2"/>
  <c r="B27" i="2"/>
  <c r="D38" i="2"/>
  <c r="B38" i="2" s="1"/>
  <c r="E38" i="2"/>
  <c r="C38" i="2" s="1"/>
  <c r="F38" i="2"/>
  <c r="G38" i="2"/>
  <c r="H38" i="2"/>
  <c r="I38" i="2"/>
  <c r="D39" i="2"/>
  <c r="B39" i="2" s="1"/>
  <c r="E39" i="2"/>
  <c r="C39" i="2" s="1"/>
  <c r="F39" i="2"/>
  <c r="G39" i="2"/>
  <c r="H39" i="2"/>
  <c r="I39" i="2"/>
  <c r="D40" i="2"/>
  <c r="B40" i="2" s="1"/>
  <c r="E40" i="2"/>
  <c r="C40" i="2" s="1"/>
  <c r="F40" i="2"/>
  <c r="G40" i="2"/>
  <c r="H40" i="2"/>
  <c r="I40" i="2"/>
  <c r="D41" i="2"/>
  <c r="B41" i="2" s="1"/>
  <c r="E41" i="2"/>
  <c r="C41" i="2" s="1"/>
  <c r="F41" i="2"/>
  <c r="G41" i="2"/>
  <c r="H41" i="2"/>
  <c r="I41" i="2"/>
  <c r="D42" i="2"/>
  <c r="B42" i="2" s="1"/>
  <c r="E42" i="2"/>
  <c r="C42" i="2" s="1"/>
  <c r="F42" i="2"/>
  <c r="G42" i="2"/>
  <c r="H42" i="2"/>
  <c r="I42" i="2"/>
  <c r="D43" i="2"/>
  <c r="B43" i="2" s="1"/>
  <c r="E43" i="2"/>
  <c r="C43" i="2" s="1"/>
  <c r="F43" i="2"/>
  <c r="G43" i="2"/>
  <c r="H43" i="2"/>
  <c r="I43" i="2"/>
  <c r="D44" i="2"/>
  <c r="B44" i="2" s="1"/>
  <c r="E44" i="2"/>
  <c r="C44" i="2" s="1"/>
  <c r="F44" i="2"/>
  <c r="G44" i="2"/>
  <c r="H44" i="2"/>
  <c r="I44" i="2"/>
  <c r="D45" i="2"/>
  <c r="B45" i="2" s="1"/>
  <c r="E45" i="2"/>
  <c r="C45" i="2" s="1"/>
  <c r="F45" i="2"/>
  <c r="G45" i="2"/>
  <c r="H45" i="2"/>
  <c r="I45" i="2"/>
  <c r="D46" i="2"/>
  <c r="B46" i="2" s="1"/>
  <c r="E46" i="2"/>
  <c r="C46" i="2" s="1"/>
  <c r="F46" i="2"/>
  <c r="G46" i="2"/>
  <c r="H46" i="2"/>
  <c r="I46" i="2"/>
  <c r="D47" i="2"/>
  <c r="E47" i="2"/>
  <c r="F47" i="2"/>
  <c r="G47" i="2"/>
  <c r="H47" i="2"/>
  <c r="I47" i="2"/>
  <c r="D48" i="2"/>
  <c r="E48" i="2"/>
  <c r="F48" i="2"/>
  <c r="G48" i="2"/>
  <c r="H48" i="2"/>
  <c r="I48" i="2"/>
  <c r="D49" i="2"/>
  <c r="E49" i="2"/>
  <c r="F49" i="2"/>
  <c r="G49" i="2"/>
  <c r="G50" i="2" s="1"/>
  <c r="H49" i="2"/>
  <c r="I49" i="2"/>
  <c r="I50" i="2" l="1"/>
  <c r="C48" i="2"/>
  <c r="C47" i="2"/>
  <c r="C49" i="2"/>
  <c r="E50" i="2"/>
  <c r="B49" i="2"/>
  <c r="H50" i="2"/>
  <c r="F50" i="2"/>
  <c r="B48" i="2"/>
  <c r="B47" i="2"/>
  <c r="B50" i="2" s="1"/>
  <c r="B14" i="2"/>
  <c r="D50" i="2"/>
  <c r="B50" i="4"/>
  <c r="C50" i="4"/>
  <c r="B50" i="3"/>
  <c r="C50" i="3"/>
  <c r="C50" i="2"/>
</calcChain>
</file>

<file path=xl/sharedStrings.xml><?xml version="1.0" encoding="utf-8"?>
<sst xmlns="http://schemas.openxmlformats.org/spreadsheetml/2006/main" count="719" uniqueCount="144">
  <si>
    <r>
      <t>2024</t>
    </r>
    <r>
      <rPr>
        <b/>
        <sz val="11"/>
        <rFont val="맑은 고딕"/>
        <family val="2"/>
        <charset val="129"/>
      </rPr>
      <t>년</t>
    </r>
    <r>
      <rPr>
        <b/>
        <sz val="11"/>
        <rFont val="Arial"/>
        <family val="2"/>
      </rPr>
      <t xml:space="preserve"> </t>
    </r>
    <r>
      <rPr>
        <b/>
        <sz val="11"/>
        <rFont val="맑은 고딕"/>
        <family val="2"/>
        <charset val="129"/>
      </rPr>
      <t>누적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</si>
  <si>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12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</si>
  <si>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11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</si>
  <si>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10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</si>
  <si>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9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</si>
  <si>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8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</si>
  <si>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7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</si>
  <si>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6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</si>
  <si>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5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</si>
  <si>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4</t>
    </r>
    <r>
      <rPr>
        <b/>
        <sz val="11"/>
        <rFont val="맑은 고딕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</si>
  <si>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3</t>
    </r>
    <r>
      <rPr>
        <b/>
        <sz val="11"/>
        <rFont val="돋움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</si>
  <si>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2</t>
    </r>
    <r>
      <rPr>
        <b/>
        <sz val="11"/>
        <rFont val="돋움"/>
        <family val="3"/>
        <charset val="129"/>
      </rPr>
      <t>월</t>
    </r>
    <phoneticPr fontId="1" type="noConversion"/>
  </si>
  <si>
    <r>
      <t>2024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</t>
    </r>
    <r>
      <rPr>
        <b/>
        <sz val="11"/>
        <rFont val="돋움"/>
        <family val="3"/>
        <charset val="129"/>
      </rPr>
      <t>월</t>
    </r>
    <phoneticPr fontId="1" type="noConversion"/>
  </si>
  <si>
    <t>조직기증</t>
  </si>
  <si>
    <t>장기기증</t>
  </si>
  <si>
    <t>영남지부</t>
    <phoneticPr fontId="1" type="noConversion"/>
  </si>
  <si>
    <r>
      <rPr>
        <b/>
        <sz val="10"/>
        <rFont val="돋움"/>
        <family val="3"/>
        <charset val="129"/>
      </rPr>
      <t>충청</t>
    </r>
    <r>
      <rPr>
        <b/>
        <sz val="10"/>
        <rFont val="Arial"/>
        <family val="2"/>
      </rPr>
      <t>·</t>
    </r>
    <r>
      <rPr>
        <b/>
        <sz val="10"/>
        <rFont val="돋움"/>
        <family val="3"/>
        <charset val="129"/>
      </rPr>
      <t>호남지부</t>
    </r>
    <phoneticPr fontId="1" type="noConversion"/>
  </si>
  <si>
    <t>중부지부</t>
    <phoneticPr fontId="1" type="noConversion"/>
  </si>
  <si>
    <t>합계</t>
  </si>
  <si>
    <t>일자</t>
  </si>
  <si>
    <t xml:space="preserve">      권역별 장기 기증건 추이</t>
    <phoneticPr fontId="1" type="noConversion"/>
  </si>
  <si>
    <r>
      <rPr>
        <b/>
        <sz val="10"/>
        <color theme="1"/>
        <rFont val="맑은 고딕"/>
        <family val="2"/>
        <charset val="129"/>
      </rPr>
      <t>연간누적</t>
    </r>
    <r>
      <rPr>
        <b/>
        <sz val="10"/>
        <color theme="1"/>
        <rFont val="Arial"/>
        <family val="2"/>
      </rPr>
      <t>(</t>
    </r>
    <r>
      <rPr>
        <b/>
        <sz val="10"/>
        <color theme="1"/>
        <rFont val="맑은 고딕"/>
        <family val="2"/>
        <charset val="129"/>
      </rPr>
      <t>건</t>
    </r>
    <r>
      <rPr>
        <b/>
        <sz val="10"/>
        <color theme="1"/>
        <rFont val="Arial"/>
        <family val="2"/>
      </rPr>
      <t>)</t>
    </r>
    <phoneticPr fontId="1" type="noConversion"/>
  </si>
  <si>
    <r>
      <rPr>
        <sz val="10"/>
        <color theme="1"/>
        <rFont val="맑은 고딕"/>
        <family val="2"/>
        <charset val="129"/>
      </rPr>
      <t>충청</t>
    </r>
    <r>
      <rPr>
        <sz val="10"/>
        <color theme="1"/>
        <rFont val="Arial"/>
        <family val="2"/>
      </rPr>
      <t>·</t>
    </r>
    <r>
      <rPr>
        <sz val="10"/>
        <color theme="1"/>
        <rFont val="맑은 고딕"/>
        <family val="2"/>
        <charset val="129"/>
      </rPr>
      <t>호남지부</t>
    </r>
    <phoneticPr fontId="1" type="noConversion"/>
  </si>
  <si>
    <t>월별누적</t>
  </si>
  <si>
    <r>
      <rPr>
        <sz val="9.9"/>
        <color rgb="FF555555"/>
        <rFont val="돋움"/>
        <family val="3"/>
        <charset val="129"/>
      </rPr>
      <t>충청</t>
    </r>
    <r>
      <rPr>
        <sz val="9.9"/>
        <color rgb="FF555555"/>
        <rFont val="Arial"/>
        <family val="2"/>
      </rPr>
      <t>·</t>
    </r>
    <r>
      <rPr>
        <sz val="9.9"/>
        <color rgb="FF555555"/>
        <rFont val="돋움"/>
        <family val="3"/>
        <charset val="129"/>
      </rPr>
      <t>호남지부</t>
    </r>
    <phoneticPr fontId="1" type="noConversion"/>
  </si>
  <si>
    <t>12월</t>
  </si>
  <si>
    <t>11월</t>
  </si>
  <si>
    <t>10월</t>
  </si>
  <si>
    <t>9월</t>
  </si>
  <si>
    <t>8월</t>
  </si>
  <si>
    <t>7월</t>
  </si>
  <si>
    <t>6월</t>
  </si>
  <si>
    <t>5월</t>
  </si>
  <si>
    <t>4월</t>
  </si>
  <si>
    <t>3월</t>
  </si>
  <si>
    <t>2월</t>
  </si>
  <si>
    <t>1월</t>
  </si>
  <si>
    <t>월</t>
  </si>
  <si>
    <t xml:space="preserve">      월별 조직기증건 추이</t>
    <phoneticPr fontId="1" type="noConversion"/>
  </si>
  <si>
    <t xml:space="preserve">      월별 뇌사자 장기 기증건 추이표</t>
    <phoneticPr fontId="1" type="noConversion"/>
  </si>
  <si>
    <t>기증통계 &gt; 기증자</t>
    <phoneticPr fontId="1" type="noConversion"/>
  </si>
  <si>
    <t>기준일: 2024년 12월 03일</t>
    <phoneticPr fontId="1" type="noConversion"/>
  </si>
  <si>
    <r>
      <t>2023</t>
    </r>
    <r>
      <rPr>
        <b/>
        <sz val="11"/>
        <color rgb="FF555555"/>
        <rFont val="맑은 고딕"/>
        <family val="2"/>
        <charset val="129"/>
      </rPr>
      <t>년</t>
    </r>
    <r>
      <rPr>
        <b/>
        <sz val="11"/>
        <color rgb="FF555555"/>
        <rFont val="Arial"/>
        <family val="2"/>
      </rPr>
      <t xml:space="preserve"> </t>
    </r>
    <r>
      <rPr>
        <b/>
        <sz val="11"/>
        <color rgb="FF555555"/>
        <rFont val="맑은 고딕"/>
        <family val="2"/>
        <charset val="129"/>
      </rPr>
      <t>누적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</si>
  <si>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12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</si>
  <si>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11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</si>
  <si>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10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</si>
  <si>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9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</si>
  <si>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8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</si>
  <si>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7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</si>
  <si>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6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</si>
  <si>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5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</si>
  <si>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4</t>
    </r>
    <r>
      <rPr>
        <b/>
        <sz val="11"/>
        <color rgb="FF555555"/>
        <rFont val="맑은 고딕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</si>
  <si>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3</t>
    </r>
    <r>
      <rPr>
        <b/>
        <sz val="11"/>
        <color rgb="FF555555"/>
        <rFont val="돋움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</si>
  <si>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2</t>
    </r>
    <r>
      <rPr>
        <b/>
        <sz val="11"/>
        <color rgb="FF555555"/>
        <rFont val="돋움"/>
        <family val="3"/>
        <charset val="129"/>
      </rPr>
      <t>월</t>
    </r>
    <phoneticPr fontId="1" type="noConversion"/>
  </si>
  <si>
    <r>
      <t>2023</t>
    </r>
    <r>
      <rPr>
        <b/>
        <sz val="11"/>
        <color rgb="FF555555"/>
        <rFont val="돋움"/>
        <family val="3"/>
        <charset val="129"/>
      </rPr>
      <t>년</t>
    </r>
    <r>
      <rPr>
        <b/>
        <sz val="11"/>
        <color rgb="FF555555"/>
        <rFont val="Arial"/>
        <family val="2"/>
      </rPr>
      <t xml:space="preserve"> 1</t>
    </r>
    <r>
      <rPr>
        <b/>
        <sz val="11"/>
        <color rgb="FF555555"/>
        <rFont val="돋움"/>
        <family val="3"/>
        <charset val="129"/>
      </rPr>
      <t>월</t>
    </r>
    <phoneticPr fontId="1" type="noConversion"/>
  </si>
  <si>
    <r>
      <rPr>
        <b/>
        <sz val="10"/>
        <color rgb="FF555555"/>
        <rFont val="돋움"/>
        <family val="3"/>
        <charset val="129"/>
      </rPr>
      <t>충청</t>
    </r>
    <r>
      <rPr>
        <b/>
        <sz val="10"/>
        <color rgb="FF555555"/>
        <rFont val="Arial"/>
        <family val="2"/>
      </rPr>
      <t>·</t>
    </r>
    <r>
      <rPr>
        <b/>
        <sz val="10"/>
        <color rgb="FF555555"/>
        <rFont val="돋움"/>
        <family val="3"/>
        <charset val="129"/>
      </rPr>
      <t>호남지부</t>
    </r>
    <phoneticPr fontId="1" type="noConversion"/>
  </si>
  <si>
    <t>기준일: 2024년 01월 02일</t>
    <phoneticPr fontId="1" type="noConversion"/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</si>
  <si>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12월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</si>
  <si>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11월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</si>
  <si>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10월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</si>
  <si>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9월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</si>
  <si>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8월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</si>
  <si>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7월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</si>
  <si>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6월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</si>
  <si>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5월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</si>
  <si>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4월</t>
    </r>
    <r>
      <rPr>
        <sz val="11"/>
        <color rgb="FF555555"/>
        <rFont val="돋움"/>
        <family val="3"/>
        <charset val="129"/>
      </rPr>
      <t/>
    </r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</si>
  <si>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3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</si>
  <si>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2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</si>
  <si>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r>
      <t>2022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</si>
  <si>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t>기준일: 2023년 01월 06일</t>
    <phoneticPr fontId="1" type="noConversion"/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</si>
  <si>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12월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</si>
  <si>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11월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</si>
  <si>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10월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</si>
  <si>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9월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</si>
  <si>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8월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</si>
  <si>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7월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</si>
  <si>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6월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</si>
  <si>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5월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</si>
  <si>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4월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</si>
  <si>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3월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</si>
  <si>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2월</t>
    </r>
    <r>
      <rPr>
        <sz val="11"/>
        <color rgb="FF555555"/>
        <rFont val="돋움"/>
        <family val="3"/>
        <charset val="129"/>
      </rPr>
      <t/>
    </r>
  </si>
  <si>
    <r>
      <t>2021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</si>
  <si>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12월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</si>
  <si>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11월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</si>
  <si>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10월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</si>
  <si>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9월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</si>
  <si>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8월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</si>
  <si>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7월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</si>
  <si>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6월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</si>
  <si>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5월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</si>
  <si>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4월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</si>
  <si>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3월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</si>
  <si>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2월</t>
    </r>
    <r>
      <rPr>
        <sz val="11"/>
        <color rgb="FF555555"/>
        <rFont val="돋움"/>
        <family val="3"/>
        <charset val="129"/>
      </rPr>
      <t/>
    </r>
  </si>
  <si>
    <r>
      <t>2020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</si>
  <si>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12월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</si>
  <si>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11월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</si>
  <si>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10월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</si>
  <si>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9월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</si>
  <si>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8월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</si>
  <si>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7월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</si>
  <si>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6월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</si>
  <si>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5월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</si>
  <si>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4월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</si>
  <si>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3월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</si>
  <si>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2월</t>
    </r>
    <r>
      <rPr>
        <sz val="11"/>
        <color rgb="FF555555"/>
        <rFont val="돋움"/>
        <family val="3"/>
        <charset val="129"/>
      </rPr>
      <t/>
    </r>
  </si>
  <si>
    <r>
      <t>2019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</si>
  <si>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12월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</si>
  <si>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11월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</si>
  <si>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10월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</si>
  <si>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9월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</si>
  <si>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8월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</si>
  <si>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7월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</si>
  <si>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6월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</si>
  <si>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5월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</si>
  <si>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4월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</si>
  <si>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3월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</si>
  <si>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2월</t>
    </r>
    <r>
      <rPr>
        <sz val="11"/>
        <color rgb="FF555555"/>
        <rFont val="돋움"/>
        <family val="3"/>
        <charset val="129"/>
      </rPr>
      <t/>
    </r>
  </si>
  <si>
    <r>
      <t>2018</t>
    </r>
    <r>
      <rPr>
        <sz val="11"/>
        <color rgb="FF555555"/>
        <rFont val="돋움"/>
        <family val="3"/>
        <charset val="129"/>
      </rPr>
      <t>년</t>
    </r>
    <r>
      <rPr>
        <sz val="11"/>
        <color rgb="FF555555"/>
        <rFont val="Arial"/>
        <family val="2"/>
      </rPr>
      <t xml:space="preserve"> 1</t>
    </r>
    <r>
      <rPr>
        <sz val="11"/>
        <color rgb="FF555555"/>
        <rFont val="돋움"/>
        <family val="3"/>
        <charset val="129"/>
      </rPr>
      <t>월</t>
    </r>
    <phoneticPr fontId="1" type="noConversion"/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</si>
  <si>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12월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</si>
  <si>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11월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</si>
  <si>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10월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</si>
  <si>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9월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</si>
  <si>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8월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</si>
  <si>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7월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</si>
  <si>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6월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</si>
  <si>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5월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</si>
  <si>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4월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</si>
  <si>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3월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</si>
  <si>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2월</t>
    </r>
    <r>
      <rPr>
        <sz val="10"/>
        <color rgb="FF555555"/>
        <rFont val="돋움"/>
        <family val="3"/>
        <charset val="129"/>
      </rPr>
      <t/>
    </r>
  </si>
  <si>
    <r>
      <t>2017</t>
    </r>
    <r>
      <rPr>
        <sz val="10"/>
        <color rgb="FF555555"/>
        <rFont val="돋움"/>
        <family val="3"/>
        <charset val="129"/>
      </rPr>
      <t>년</t>
    </r>
    <r>
      <rPr>
        <sz val="10"/>
        <color rgb="FF555555"/>
        <rFont val="Arial"/>
        <family val="2"/>
      </rPr>
      <t xml:space="preserve"> 1</t>
    </r>
    <r>
      <rPr>
        <sz val="10"/>
        <color rgb="FF555555"/>
        <rFont val="돋움"/>
        <family val="3"/>
        <charset val="129"/>
      </rPr>
      <t>월</t>
    </r>
    <phoneticPr fontId="1" type="noConversion"/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</si>
  <si>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</t>
    </r>
    <r>
      <rPr>
        <b/>
        <sz val="11"/>
        <rFont val="돋움"/>
        <family val="3"/>
        <charset val="129"/>
      </rPr>
      <t>월</t>
    </r>
    <phoneticPr fontId="1" type="noConversion"/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</si>
  <si>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2</t>
    </r>
    <r>
      <rPr>
        <b/>
        <sz val="11"/>
        <rFont val="돋움"/>
        <family val="3"/>
        <charset val="129"/>
      </rPr>
      <t>월</t>
    </r>
    <phoneticPr fontId="1" type="noConversion"/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</si>
  <si>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3월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</si>
  <si>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4월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</si>
  <si>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5월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</si>
  <si>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6월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</si>
  <si>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7월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</si>
  <si>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8월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</si>
  <si>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9월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</si>
  <si>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10월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</si>
  <si>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11월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</si>
  <si>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돋움"/>
        <family val="3"/>
        <charset val="129"/>
      </rPr>
      <t>년</t>
    </r>
    <r>
      <rPr>
        <b/>
        <sz val="11"/>
        <rFont val="Arial"/>
        <family val="2"/>
      </rPr>
      <t xml:space="preserve"> 12월</t>
    </r>
    <r>
      <rPr>
        <b/>
        <sz val="11"/>
        <rFont val="돋움"/>
        <family val="3"/>
        <charset val="129"/>
      </rPr>
      <t/>
    </r>
  </si>
  <si>
    <r>
      <t>2025</t>
    </r>
    <r>
      <rPr>
        <b/>
        <sz val="11"/>
        <rFont val="맑은 고딕"/>
        <family val="2"/>
        <charset val="129"/>
      </rPr>
      <t>년</t>
    </r>
    <r>
      <rPr>
        <b/>
        <sz val="11"/>
        <rFont val="Arial"/>
        <family val="2"/>
      </rPr>
      <t xml:space="preserve"> </t>
    </r>
    <r>
      <rPr>
        <b/>
        <sz val="11"/>
        <rFont val="맑은 고딕"/>
        <family val="2"/>
        <charset val="129"/>
      </rPr>
      <t>누적</t>
    </r>
    <phoneticPr fontId="1" type="noConversion"/>
  </si>
  <si>
    <t>기준일: 2026년 1월 16일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</si>
</sst>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헤드라인M"/>
      <family val="1"/>
      <charset val="129"/>
    </font>
    <font>
      <sz val="11"/>
      <color theme="0"/>
      <name val="Malgun Gothic"/>
      <family val="3"/>
      <charset val="129"/>
    </font>
    <font>
      <b/>
      <sz val="10"/>
      <color rgb="FF555555"/>
      <name val="Arial"/>
      <family val="2"/>
    </font>
    <font>
      <sz val="10"/>
      <color rgb="FF555555"/>
      <name val="Arial"/>
      <family val="2"/>
    </font>
    <font>
      <sz val="11"/>
      <color rgb="FFFF0000"/>
      <name val="맑은 고딕"/>
      <family val="2"/>
      <charset val="129"/>
      <scheme val="minor"/>
    </font>
    <font>
      <b/>
      <sz val="11"/>
      <name val="Arial"/>
      <family val="2"/>
    </font>
    <font>
      <b/>
      <sz val="11"/>
      <name val="맑은 고딕"/>
      <family val="2"/>
      <charset val="129"/>
    </font>
    <font>
      <sz val="11"/>
      <name val="Arial"/>
      <family val="2"/>
    </font>
    <font>
      <b/>
      <sz val="11"/>
      <name val="돋움"/>
      <family val="3"/>
      <charset val="129"/>
    </font>
    <font>
      <b/>
      <sz val="11"/>
      <name val="맑은 고딕"/>
      <family val="3"/>
      <charset val="129"/>
    </font>
    <font>
      <b/>
      <sz val="10"/>
      <name val="Arial"/>
      <family val="2"/>
    </font>
    <font>
      <b/>
      <sz val="10"/>
      <name val="돋움"/>
      <family val="3"/>
      <charset val="129"/>
    </font>
    <font>
      <b/>
      <sz val="10"/>
      <color theme="1"/>
      <name val="Arial"/>
      <family val="2"/>
    </font>
    <font>
      <b/>
      <sz val="10"/>
      <color theme="1"/>
      <name val="맑은 고딕"/>
      <family val="2"/>
      <charset val="129"/>
    </font>
    <font>
      <sz val="10"/>
      <color theme="1"/>
      <name val="Arial"/>
      <family val="2"/>
    </font>
    <font>
      <sz val="10"/>
      <color theme="1"/>
      <name val="맑은 고딕"/>
      <family val="2"/>
      <charset val="129"/>
    </font>
    <font>
      <b/>
      <sz val="9.9"/>
      <color rgb="FF555555"/>
      <name val="Arial"/>
      <family val="2"/>
    </font>
    <font>
      <b/>
      <sz val="9.9"/>
      <name val="Arial"/>
      <family val="2"/>
    </font>
    <font>
      <sz val="9.9"/>
      <color rgb="FF555555"/>
      <name val="Arial"/>
      <family val="2"/>
    </font>
    <font>
      <sz val="9.9"/>
      <color rgb="FF555555"/>
      <name val="돋움"/>
      <family val="3"/>
      <charset val="129"/>
    </font>
    <font>
      <sz val="16"/>
      <color theme="1"/>
      <name val="HY견고딕"/>
      <family val="1"/>
      <charset val="129"/>
    </font>
    <font>
      <b/>
      <sz val="11"/>
      <color rgb="FF555555"/>
      <name val="Arial"/>
      <family val="2"/>
    </font>
    <font>
      <b/>
      <sz val="11"/>
      <color rgb="FF555555"/>
      <name val="맑은 고딕"/>
      <family val="2"/>
      <charset val="129"/>
    </font>
    <font>
      <sz val="11"/>
      <color rgb="FF555555"/>
      <name val="Arial"/>
      <family val="2"/>
    </font>
    <font>
      <b/>
      <sz val="11"/>
      <color theme="1" tint="0.34998626667073579"/>
      <name val="Arial"/>
      <family val="2"/>
    </font>
    <font>
      <b/>
      <sz val="11"/>
      <color rgb="FF555555"/>
      <name val="돋움"/>
      <family val="3"/>
      <charset val="129"/>
    </font>
    <font>
      <b/>
      <sz val="11"/>
      <color rgb="FF555555"/>
      <name val="맑은 고딕"/>
      <family val="3"/>
      <charset val="129"/>
    </font>
    <font>
      <b/>
      <sz val="10"/>
      <color rgb="FF555555"/>
      <name val="돋움"/>
      <family val="3"/>
      <charset val="129"/>
    </font>
    <font>
      <sz val="11"/>
      <color rgb="FF555555"/>
      <name val="돋움"/>
      <family val="3"/>
      <charset val="129"/>
    </font>
    <font>
      <sz val="10"/>
      <color rgb="FF555555"/>
      <name val="돋움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4" tint="0.79998168889431442"/>
        <bgColor theme="5"/>
      </patternFill>
    </fill>
  </fills>
  <borders count="27">
    <border>
      <left/>
      <right/>
      <top/>
      <bottom/>
      <diagonal/>
    </border>
    <border>
      <left/>
      <right/>
      <top/>
      <bottom style="medium">
        <color rgb="FFCCCCCC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rgb="FFEEEEEE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theme="3"/>
      </left>
      <right/>
      <top/>
      <bottom/>
      <diagonal/>
    </border>
    <border>
      <left style="medium">
        <color rgb="FFFF000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rgb="FFCCCCCC"/>
      </right>
      <top style="medium">
        <color rgb="FF333333"/>
      </top>
      <bottom/>
      <diagonal/>
    </border>
    <border>
      <left/>
      <right/>
      <top style="medium">
        <color rgb="FF333333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2" borderId="0" applyBorder="0">
      <alignment horizontal="center" vertical="center"/>
    </xf>
  </cellStyleXfs>
  <cellXfs count="97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Border="1" applyAlignment="1">
      <alignment horizontal="center" vertical="center" wrapText="1"/>
    </xf>
    <xf numFmtId="176" fontId="9" fillId="0" borderId="8" xfId="0" applyNumberFormat="1" applyFont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14" fontId="7" fillId="0" borderId="9" xfId="0" applyNumberFormat="1" applyFont="1" applyBorder="1" applyAlignment="1">
      <alignment horizontal="center" vertical="center" wrapText="1"/>
    </xf>
    <xf numFmtId="176" fontId="7" fillId="0" borderId="10" xfId="0" applyNumberFormat="1" applyFont="1" applyBorder="1" applyAlignment="1">
      <alignment horizontal="center" vertical="center" wrapText="1"/>
    </xf>
    <xf numFmtId="176" fontId="7" fillId="0" borderId="11" xfId="0" applyNumberFormat="1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14" fontId="7" fillId="0" borderId="12" xfId="0" applyNumberFormat="1" applyFont="1" applyBorder="1" applyAlignment="1">
      <alignment horizontal="center" vertical="center" wrapText="1"/>
    </xf>
    <xf numFmtId="176" fontId="9" fillId="0" borderId="10" xfId="0" applyNumberFormat="1" applyFont="1" applyBorder="1" applyAlignment="1">
      <alignment horizontal="center" vertical="center" wrapText="1"/>
    </xf>
    <xf numFmtId="176" fontId="9" fillId="0" borderId="11" xfId="0" applyNumberFormat="1" applyFont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2" fillId="5" borderId="10" xfId="0" applyFont="1" applyFill="1" applyBorder="1" applyAlignment="1">
      <alignment horizontal="center" vertical="center" wrapText="1"/>
    </xf>
    <xf numFmtId="0" fontId="12" fillId="5" borderId="11" xfId="0" applyFont="1" applyFill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6" fillId="0" borderId="0" xfId="0" applyFont="1" applyAlignment="1">
      <alignment horizontal="center" vertical="center"/>
    </xf>
    <xf numFmtId="0" fontId="0" fillId="6" borderId="0" xfId="0" applyFill="1" applyBorder="1">
      <alignment vertical="center"/>
    </xf>
    <xf numFmtId="0" fontId="0" fillId="6" borderId="0" xfId="0" applyFill="1">
      <alignment vertical="center"/>
    </xf>
    <xf numFmtId="0" fontId="6" fillId="6" borderId="0" xfId="0" applyFont="1" applyFill="1" applyAlignment="1">
      <alignment horizontal="center" vertical="center"/>
    </xf>
    <xf numFmtId="0" fontId="14" fillId="6" borderId="8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4" fillId="6" borderId="0" xfId="0" applyFont="1" applyFill="1" applyBorder="1" applyAlignment="1">
      <alignment horizontal="center" vertical="center"/>
    </xf>
    <xf numFmtId="0" fontId="16" fillId="6" borderId="0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7" fillId="7" borderId="8" xfId="0" applyFont="1" applyFill="1" applyBorder="1" applyAlignment="1">
      <alignment horizontal="center" vertical="center"/>
    </xf>
    <xf numFmtId="0" fontId="16" fillId="7" borderId="8" xfId="0" applyFont="1" applyFill="1" applyBorder="1" applyAlignment="1">
      <alignment horizontal="center" vertical="center"/>
    </xf>
    <xf numFmtId="0" fontId="18" fillId="8" borderId="1" xfId="0" applyFont="1" applyFill="1" applyBorder="1" applyAlignment="1">
      <alignment horizontal="center" vertical="center" wrapText="1"/>
    </xf>
    <xf numFmtId="0" fontId="19" fillId="8" borderId="1" xfId="0" applyFont="1" applyFill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 wrapText="1"/>
    </xf>
    <xf numFmtId="0" fontId="20" fillId="8" borderId="17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23" fillId="3" borderId="3" xfId="0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14" fontId="23" fillId="0" borderId="19" xfId="0" applyNumberFormat="1" applyFont="1" applyFill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6" fillId="3" borderId="21" xfId="0" applyFont="1" applyFill="1" applyBorder="1" applyAlignment="1">
      <alignment horizontal="center" vertical="center" wrapText="1"/>
    </xf>
    <xf numFmtId="0" fontId="26" fillId="4" borderId="21" xfId="0" applyFont="1" applyFill="1" applyBorder="1" applyAlignment="1">
      <alignment horizontal="center" vertical="center" wrapText="1"/>
    </xf>
    <xf numFmtId="14" fontId="23" fillId="0" borderId="22" xfId="0" applyNumberFormat="1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6" fillId="3" borderId="11" xfId="0" applyFont="1" applyFill="1" applyBorder="1" applyAlignment="1">
      <alignment horizontal="center" vertical="center" wrapText="1"/>
    </xf>
    <xf numFmtId="0" fontId="26" fillId="4" borderId="11" xfId="0" applyFont="1" applyFill="1" applyBorder="1" applyAlignment="1">
      <alignment horizontal="center" vertical="center" wrapText="1"/>
    </xf>
    <xf numFmtId="14" fontId="23" fillId="0" borderId="12" xfId="0" applyNumberFormat="1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6" fillId="3" borderId="8" xfId="0" applyFont="1" applyFill="1" applyBorder="1" applyAlignment="1">
      <alignment horizontal="center" vertical="center" wrapText="1"/>
    </xf>
    <xf numFmtId="0" fontId="26" fillId="4" borderId="8" xfId="0" applyFont="1" applyFill="1" applyBorder="1" applyAlignment="1">
      <alignment horizontal="center" vertical="center" wrapText="1"/>
    </xf>
    <xf numFmtId="14" fontId="23" fillId="0" borderId="9" xfId="0" applyNumberFormat="1" applyFont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4" borderId="8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14" fontId="25" fillId="0" borderId="23" xfId="0" applyNumberFormat="1" applyFont="1" applyBorder="1" applyAlignment="1">
      <alignment horizontal="center" vertical="center" wrapText="1"/>
    </xf>
    <xf numFmtId="0" fontId="25" fillId="0" borderId="24" xfId="0" applyFont="1" applyBorder="1" applyAlignment="1">
      <alignment horizontal="center" vertical="center" wrapText="1"/>
    </xf>
    <xf numFmtId="0" fontId="25" fillId="0" borderId="23" xfId="0" applyFont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0" fontId="22" fillId="9" borderId="18" xfId="1" applyNumberFormat="1" applyFont="1" applyFill="1" applyBorder="1" applyAlignment="1">
      <alignment horizontal="center" vertical="center"/>
    </xf>
    <xf numFmtId="0" fontId="22" fillId="9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2" fillId="5" borderId="9" xfId="0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vertical="center" wrapText="1"/>
    </xf>
    <xf numFmtId="0" fontId="12" fillId="5" borderId="8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2" fillId="5" borderId="7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29" fillId="5" borderId="8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4" fillId="5" borderId="25" xfId="0" applyFont="1" applyFill="1" applyBorder="1" applyAlignment="1">
      <alignment horizontal="center" vertical="center" wrapText="1"/>
    </xf>
  </cellXfs>
  <cellStyles count="2">
    <cellStyle name="표준" xfId="0" builtinId="0"/>
    <cellStyle name="항목 표 머리글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393993501738E-2"/>
          <c:y val="5.951920782629444E-2"/>
          <c:w val="0.88496463487023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'2026년'!$A$6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'2026년'!$B$6:$M$6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5A74-408C-9869-34A6C8E09841}"/>
            </c:ext>
          </c:extLst>
        </c:ser>
        <c:ser>
          <c:idx val="1"/>
          <c:order val="1"/>
          <c:tx>
            <c:strRef>
              <c:f>'2026년'!$A$7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'2026년'!$B$7:$M$7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5A74-408C-9869-34A6C8E09841}"/>
            </c:ext>
          </c:extLst>
        </c:ser>
        <c:ser>
          <c:idx val="2"/>
          <c:order val="2"/>
          <c:tx>
            <c:strRef>
              <c:f>'2026년'!$A$8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'2026년'!$B$8:$M$8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5A74-408C-9869-34A6C8E098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'2026년'!$A$9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869888475836431E-2"/>
                  <c:y val="-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A74-408C-9869-34A6C8E09841}"/>
                </c:ext>
              </c:extLst>
            </c:dLbl>
            <c:dLbl>
              <c:idx val="1"/>
              <c:layout>
                <c:manualLayout>
                  <c:x val="-1.4869888475836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A74-408C-9869-34A6C8E09841}"/>
                </c:ext>
              </c:extLst>
            </c:dLbl>
            <c:dLbl>
              <c:idx val="2"/>
              <c:layout>
                <c:manualLayout>
                  <c:x val="-1.288723667905824E-2"/>
                  <c:y val="-3.7878787878787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A74-408C-9869-34A6C8E09841}"/>
                </c:ext>
              </c:extLst>
            </c:dLbl>
            <c:dLbl>
              <c:idx val="3"/>
              <c:layout>
                <c:manualLayout>
                  <c:x val="-1.18959107806691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5A74-408C-9869-34A6C8E09841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'2026년'!$B$9:$M$9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5A74-408C-9869-34A6C8E098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6341402491974744"/>
          <c:y val="3.7759484609878307E-3"/>
          <c:w val="0.33572579898100974"/>
          <c:h val="0.116951204963015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'2026년'!$A$38</c:f>
              <c:strCache>
                <c:ptCount val="1"/>
                <c:pt idx="0">
                  <c:v>2025년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'2026년'!$B$38:$I$38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0C-4DFE-8E4B-4662B1A1F929}"/>
            </c:ext>
          </c:extLst>
        </c:ser>
        <c:ser>
          <c:idx val="1"/>
          <c:order val="1"/>
          <c:tx>
            <c:strRef>
              <c:f>'2026년'!$A$39</c:f>
              <c:strCache>
                <c:ptCount val="1"/>
                <c:pt idx="0">
                  <c:v>2025년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'2026년'!$B$39:$I$39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40C-4DFE-8E4B-4662B1A1F929}"/>
            </c:ext>
          </c:extLst>
        </c:ser>
        <c:ser>
          <c:idx val="2"/>
          <c:order val="2"/>
          <c:tx>
            <c:strRef>
              <c:f>'2026년'!$A$40</c:f>
              <c:strCache>
                <c:ptCount val="1"/>
                <c:pt idx="0">
                  <c:v>2025년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'2026년'!$B$40:$I$40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40C-4DFE-8E4B-4662B1A1F929}"/>
            </c:ext>
          </c:extLst>
        </c:ser>
        <c:ser>
          <c:idx val="3"/>
          <c:order val="3"/>
          <c:tx>
            <c:strRef>
              <c:f>'2026년'!$A$41</c:f>
              <c:strCache>
                <c:ptCount val="1"/>
                <c:pt idx="0">
                  <c:v>2025년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'2026년'!$B$41:$I$41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40C-4DFE-8E4B-4662B1A1F929}"/>
            </c:ext>
          </c:extLst>
        </c:ser>
        <c:ser>
          <c:idx val="4"/>
          <c:order val="4"/>
          <c:tx>
            <c:strRef>
              <c:f>'2026년'!$A$42</c:f>
              <c:strCache>
                <c:ptCount val="1"/>
                <c:pt idx="0">
                  <c:v>2025년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'2026년'!$B$42:$I$42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40C-4DFE-8E4B-4662B1A1F929}"/>
            </c:ext>
          </c:extLst>
        </c:ser>
        <c:ser>
          <c:idx val="5"/>
          <c:order val="5"/>
          <c:tx>
            <c:strRef>
              <c:f>'2026년'!$A$43</c:f>
              <c:strCache>
                <c:ptCount val="1"/>
                <c:pt idx="0">
                  <c:v>2025년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'2026년'!$B$43:$I$43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40C-4DFE-8E4B-4662B1A1F929}"/>
            </c:ext>
          </c:extLst>
        </c:ser>
        <c:ser>
          <c:idx val="6"/>
          <c:order val="6"/>
          <c:tx>
            <c:strRef>
              <c:f>'2026년'!$A$44</c:f>
              <c:strCache>
                <c:ptCount val="1"/>
                <c:pt idx="0">
                  <c:v>2025년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'2026년'!$B$44:$I$44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40C-4DFE-8E4B-4662B1A1F929}"/>
            </c:ext>
          </c:extLst>
        </c:ser>
        <c:ser>
          <c:idx val="7"/>
          <c:order val="7"/>
          <c:tx>
            <c:strRef>
              <c:f>'2026년'!$A$45</c:f>
              <c:strCache>
                <c:ptCount val="1"/>
                <c:pt idx="0">
                  <c:v>2025년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'2026년'!$B$45:$I$45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40C-4DFE-8E4B-4662B1A1F929}"/>
            </c:ext>
          </c:extLst>
        </c:ser>
        <c:ser>
          <c:idx val="8"/>
          <c:order val="8"/>
          <c:tx>
            <c:strRef>
              <c:f>'2026년'!$A$46</c:f>
              <c:strCache>
                <c:ptCount val="1"/>
                <c:pt idx="0">
                  <c:v>2025년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'2026년'!$B$46:$I$46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 formatCode="0_);[Red]\(0\)">
                  <c:v>0</c:v>
                </c:pt>
                <c:pt idx="3" formatCode="0_);[Red]\(0\)">
                  <c:v>0</c:v>
                </c:pt>
                <c:pt idx="4" formatCode="0_);[Red]\(0\)">
                  <c:v>0</c:v>
                </c:pt>
                <c:pt idx="5" formatCode="0_);[Red]\(0\)">
                  <c:v>0</c:v>
                </c:pt>
                <c:pt idx="6" formatCode="0_);[Red]\(0\)">
                  <c:v>0</c:v>
                </c:pt>
                <c:pt idx="7" formatCode="0_);[Red]\(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40C-4DFE-8E4B-4662B1A1F929}"/>
            </c:ext>
          </c:extLst>
        </c:ser>
        <c:ser>
          <c:idx val="9"/>
          <c:order val="9"/>
          <c:tx>
            <c:strRef>
              <c:f>'2026년'!$A$47</c:f>
              <c:strCache>
                <c:ptCount val="1"/>
                <c:pt idx="0">
                  <c:v>2025년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'2026년'!$B$47:$I$47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 formatCode="0_);[Red]\(0\)">
                  <c:v>0</c:v>
                </c:pt>
                <c:pt idx="3" formatCode="0_);[Red]\(0\)">
                  <c:v>0</c:v>
                </c:pt>
                <c:pt idx="4" formatCode="0_);[Red]\(0\)">
                  <c:v>0</c:v>
                </c:pt>
                <c:pt idx="5" formatCode="0_);[Red]\(0\)">
                  <c:v>0</c:v>
                </c:pt>
                <c:pt idx="6" formatCode="0_);[Red]\(0\)">
                  <c:v>0</c:v>
                </c:pt>
                <c:pt idx="7" formatCode="0_);[Red]\(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40C-4DFE-8E4B-4662B1A1F929}"/>
            </c:ext>
          </c:extLst>
        </c:ser>
        <c:ser>
          <c:idx val="10"/>
          <c:order val="10"/>
          <c:tx>
            <c:strRef>
              <c:f>'2026년'!$A$48</c:f>
              <c:strCache>
                <c:ptCount val="1"/>
                <c:pt idx="0">
                  <c:v>2025년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'2026년'!$B$48:$I$48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 formatCode="0_);[Red]\(0\)">
                  <c:v>0</c:v>
                </c:pt>
                <c:pt idx="3" formatCode="0_);[Red]\(0\)">
                  <c:v>0</c:v>
                </c:pt>
                <c:pt idx="4" formatCode="0_);[Red]\(0\)">
                  <c:v>0</c:v>
                </c:pt>
                <c:pt idx="5" formatCode="0_);[Red]\(0\)">
                  <c:v>0</c:v>
                </c:pt>
                <c:pt idx="6" formatCode="0_);[Red]\(0\)">
                  <c:v>0</c:v>
                </c:pt>
                <c:pt idx="7" formatCode="0_);[Red]\(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40C-4DFE-8E4B-4662B1A1F929}"/>
            </c:ext>
          </c:extLst>
        </c:ser>
        <c:ser>
          <c:idx val="11"/>
          <c:order val="11"/>
          <c:tx>
            <c:strRef>
              <c:f>'2026년'!$A$49</c:f>
              <c:strCache>
                <c:ptCount val="1"/>
                <c:pt idx="0">
                  <c:v>2025년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'2026년'!$B$36:$I$37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'2026년'!$B$49:$I$49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 formatCode="0_);[Red]\(0\)">
                  <c:v>0</c:v>
                </c:pt>
                <c:pt idx="3" formatCode="0_);[Red]\(0\)">
                  <c:v>0</c:v>
                </c:pt>
                <c:pt idx="4" formatCode="0_);[Red]\(0\)">
                  <c:v>0</c:v>
                </c:pt>
                <c:pt idx="5" formatCode="0_);[Red]\(0\)">
                  <c:v>0</c:v>
                </c:pt>
                <c:pt idx="6" formatCode="0_);[Red]\(0\)">
                  <c:v>0</c:v>
                </c:pt>
                <c:pt idx="7" formatCode="0_);[Red]\(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40C-4DFE-8E4B-4662B1A1F92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000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6865185463"/>
          <c:y val="0.546404787996291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68F-4088-B5A6-3207F1A128B9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68F-4088-B5A6-3207F1A128B9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68F-4088-B5A6-3207F1A128B9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68F-4088-B5A6-3207F1A128B9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68F-4088-B5A6-3207F1A128B9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68F-4088-B5A6-3207F1A128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'2026년'!$A$11:$A$13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'2026년'!$B$11:$B$13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8F-4088-B5A6-3207F1A128B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9418320121331512"/>
          <c:y val="6.6700500820796885E-2"/>
          <c:w val="0.30428973112143054"/>
          <c:h val="0.16106274005086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000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8DD-494F-898B-C3D04EB590A6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8DD-494F-898B-C3D04EB590A6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8DD-494F-898B-C3D04EB590A6}"/>
              </c:ext>
            </c:extLst>
          </c:dPt>
          <c:dLbls>
            <c:dLbl>
              <c:idx val="0"/>
              <c:layout>
                <c:manualLayout>
                  <c:x val="0.13892926751847437"/>
                  <c:y val="0.1429060297036479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8DD-494F-898B-C3D04EB590A6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8DD-494F-898B-C3D04EB590A6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8DD-494F-898B-C3D04EB590A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'2026년'!$A$25:$A$27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'2026년'!$B$25:$B$27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8DD-494F-898B-C3D04EB590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89115366366532478"/>
          <c:h val="0.833734063934077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'2026년'!$A$20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'2026년'!$B$20:$M$20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9F36-4590-9774-37F336D8FF6C}"/>
            </c:ext>
          </c:extLst>
        </c:ser>
        <c:ser>
          <c:idx val="1"/>
          <c:order val="1"/>
          <c:tx>
            <c:strRef>
              <c:f>'2026년'!$A$21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'2026년'!$B$21:$M$21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1-9F36-4590-9774-37F336D8FF6C}"/>
            </c:ext>
          </c:extLst>
        </c:ser>
        <c:ser>
          <c:idx val="2"/>
          <c:order val="2"/>
          <c:tx>
            <c:strRef>
              <c:f>'2026년'!$A$22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'2026년'!$B$22:$M$22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2-9F36-4590-9774-37F336D8F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ndard"/>
        <c:varyColors val="0"/>
        <c:ser>
          <c:idx val="3"/>
          <c:order val="3"/>
          <c:tx>
            <c:strRef>
              <c:f>'2026년'!$A$23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1">
                  <a:alpha val="99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'2026년'!$B$19:$M$19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'2026년'!$B$23:$M$23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F36-4590-9774-37F336D8F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687048996259659"/>
          <c:y val="2.2035082494120867E-2"/>
          <c:w val="0.27225755640015464"/>
          <c:h val="5.17504915130391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393993501738E-2"/>
          <c:y val="5.951920782629444E-2"/>
          <c:w val="0.88496463487023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'2025년'!$A$6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'2025년'!$B$6:$M$6</c:f>
              <c:numCache>
                <c:formatCode>General</c:formatCode>
                <c:ptCount val="12"/>
                <c:pt idx="0">
                  <c:v>19</c:v>
                </c:pt>
                <c:pt idx="1">
                  <c:v>16</c:v>
                </c:pt>
                <c:pt idx="2">
                  <c:v>18</c:v>
                </c:pt>
                <c:pt idx="3">
                  <c:v>13</c:v>
                </c:pt>
                <c:pt idx="4">
                  <c:v>13</c:v>
                </c:pt>
                <c:pt idx="5">
                  <c:v>13</c:v>
                </c:pt>
                <c:pt idx="6">
                  <c:v>24</c:v>
                </c:pt>
                <c:pt idx="7">
                  <c:v>19</c:v>
                </c:pt>
                <c:pt idx="8">
                  <c:v>15</c:v>
                </c:pt>
                <c:pt idx="9">
                  <c:v>22</c:v>
                </c:pt>
                <c:pt idx="10">
                  <c:v>19</c:v>
                </c:pt>
                <c:pt idx="1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6E-47F9-92AC-6140225811E2}"/>
            </c:ext>
          </c:extLst>
        </c:ser>
        <c:ser>
          <c:idx val="1"/>
          <c:order val="1"/>
          <c:tx>
            <c:strRef>
              <c:f>'2025년'!$A$7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'2025년'!$B$7:$M$7</c:f>
              <c:numCache>
                <c:formatCode>General</c:formatCode>
                <c:ptCount val="12"/>
                <c:pt idx="0">
                  <c:v>3</c:v>
                </c:pt>
                <c:pt idx="1">
                  <c:v>4</c:v>
                </c:pt>
                <c:pt idx="2">
                  <c:v>6</c:v>
                </c:pt>
                <c:pt idx="3">
                  <c:v>4</c:v>
                </c:pt>
                <c:pt idx="4">
                  <c:v>5</c:v>
                </c:pt>
                <c:pt idx="5">
                  <c:v>5</c:v>
                </c:pt>
                <c:pt idx="6">
                  <c:v>7</c:v>
                </c:pt>
                <c:pt idx="7">
                  <c:v>3</c:v>
                </c:pt>
                <c:pt idx="8">
                  <c:v>7</c:v>
                </c:pt>
                <c:pt idx="9">
                  <c:v>6</c:v>
                </c:pt>
                <c:pt idx="10">
                  <c:v>7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6E-47F9-92AC-6140225811E2}"/>
            </c:ext>
          </c:extLst>
        </c:ser>
        <c:ser>
          <c:idx val="2"/>
          <c:order val="2"/>
          <c:tx>
            <c:strRef>
              <c:f>'2025년'!$A$8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'2025년'!$B$8:$M$8</c:f>
              <c:numCache>
                <c:formatCode>General</c:formatCode>
                <c:ptCount val="12"/>
                <c:pt idx="0">
                  <c:v>7</c:v>
                </c:pt>
                <c:pt idx="1">
                  <c:v>9</c:v>
                </c:pt>
                <c:pt idx="2">
                  <c:v>7</c:v>
                </c:pt>
                <c:pt idx="3">
                  <c:v>8</c:v>
                </c:pt>
                <c:pt idx="4">
                  <c:v>11</c:v>
                </c:pt>
                <c:pt idx="5">
                  <c:v>9</c:v>
                </c:pt>
                <c:pt idx="6">
                  <c:v>9</c:v>
                </c:pt>
                <c:pt idx="7">
                  <c:v>10</c:v>
                </c:pt>
                <c:pt idx="8">
                  <c:v>8</c:v>
                </c:pt>
                <c:pt idx="9">
                  <c:v>9</c:v>
                </c:pt>
                <c:pt idx="10">
                  <c:v>5</c:v>
                </c:pt>
                <c:pt idx="1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E6E-47F9-92AC-614022581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'2025년'!$A$9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869888475836431E-2"/>
                  <c:y val="-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E6E-47F9-92AC-6140225811E2}"/>
                </c:ext>
              </c:extLst>
            </c:dLbl>
            <c:dLbl>
              <c:idx val="1"/>
              <c:layout>
                <c:manualLayout>
                  <c:x val="-1.4869888475836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E6E-47F9-92AC-6140225811E2}"/>
                </c:ext>
              </c:extLst>
            </c:dLbl>
            <c:dLbl>
              <c:idx val="2"/>
              <c:layout>
                <c:manualLayout>
                  <c:x val="-1.288723667905824E-2"/>
                  <c:y val="-3.7878787878787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E6E-47F9-92AC-6140225811E2}"/>
                </c:ext>
              </c:extLst>
            </c:dLbl>
            <c:dLbl>
              <c:idx val="3"/>
              <c:layout>
                <c:manualLayout>
                  <c:x val="-1.18959107806691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E6E-47F9-92AC-6140225811E2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'2025년'!$B$9:$M$9</c:f>
              <c:numCache>
                <c:formatCode>General</c:formatCode>
                <c:ptCount val="12"/>
                <c:pt idx="0">
                  <c:v>29</c:v>
                </c:pt>
                <c:pt idx="1">
                  <c:v>29</c:v>
                </c:pt>
                <c:pt idx="2">
                  <c:v>31</c:v>
                </c:pt>
                <c:pt idx="3">
                  <c:v>25</c:v>
                </c:pt>
                <c:pt idx="4">
                  <c:v>29</c:v>
                </c:pt>
                <c:pt idx="5">
                  <c:v>27</c:v>
                </c:pt>
                <c:pt idx="6">
                  <c:v>40</c:v>
                </c:pt>
                <c:pt idx="7">
                  <c:v>32</c:v>
                </c:pt>
                <c:pt idx="8">
                  <c:v>30</c:v>
                </c:pt>
                <c:pt idx="9">
                  <c:v>37</c:v>
                </c:pt>
                <c:pt idx="10">
                  <c:v>31</c:v>
                </c:pt>
                <c:pt idx="11">
                  <c:v>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E6E-47F9-92AC-6140225811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6341402491974744"/>
          <c:y val="3.7759484609878307E-3"/>
          <c:w val="0.33572579898100974"/>
          <c:h val="0.116951204963015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'2025년'!$A$38</c:f>
              <c:strCache>
                <c:ptCount val="1"/>
                <c:pt idx="0">
                  <c:v>2025년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'2025년'!$B$38:$I$38</c:f>
              <c:numCache>
                <c:formatCode>General</c:formatCode>
                <c:ptCount val="8"/>
                <c:pt idx="0">
                  <c:v>29</c:v>
                </c:pt>
                <c:pt idx="1">
                  <c:v>10</c:v>
                </c:pt>
                <c:pt idx="2">
                  <c:v>19</c:v>
                </c:pt>
                <c:pt idx="3">
                  <c:v>5</c:v>
                </c:pt>
                <c:pt idx="4">
                  <c:v>3</c:v>
                </c:pt>
                <c:pt idx="5">
                  <c:v>3</c:v>
                </c:pt>
                <c:pt idx="6">
                  <c:v>7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DA-44B6-8A58-1743DAD6E09A}"/>
            </c:ext>
          </c:extLst>
        </c:ser>
        <c:ser>
          <c:idx val="1"/>
          <c:order val="1"/>
          <c:tx>
            <c:strRef>
              <c:f>'2025년'!$A$39</c:f>
              <c:strCache>
                <c:ptCount val="1"/>
                <c:pt idx="0">
                  <c:v>2025년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'2025년'!$B$39:$I$39</c:f>
              <c:numCache>
                <c:formatCode>General</c:formatCode>
                <c:ptCount val="8"/>
                <c:pt idx="0">
                  <c:v>29</c:v>
                </c:pt>
                <c:pt idx="1">
                  <c:v>13</c:v>
                </c:pt>
                <c:pt idx="2">
                  <c:v>16</c:v>
                </c:pt>
                <c:pt idx="3">
                  <c:v>6</c:v>
                </c:pt>
                <c:pt idx="4">
                  <c:v>4</c:v>
                </c:pt>
                <c:pt idx="5">
                  <c:v>3</c:v>
                </c:pt>
                <c:pt idx="6">
                  <c:v>9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9DA-44B6-8A58-1743DAD6E09A}"/>
            </c:ext>
          </c:extLst>
        </c:ser>
        <c:ser>
          <c:idx val="2"/>
          <c:order val="2"/>
          <c:tx>
            <c:strRef>
              <c:f>'2025년'!$A$40</c:f>
              <c:strCache>
                <c:ptCount val="1"/>
                <c:pt idx="0">
                  <c:v>2025년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'2025년'!$B$40:$I$40</c:f>
              <c:numCache>
                <c:formatCode>General</c:formatCode>
                <c:ptCount val="8"/>
                <c:pt idx="0">
                  <c:v>31</c:v>
                </c:pt>
                <c:pt idx="1">
                  <c:v>12</c:v>
                </c:pt>
                <c:pt idx="2">
                  <c:v>18</c:v>
                </c:pt>
                <c:pt idx="3">
                  <c:v>4</c:v>
                </c:pt>
                <c:pt idx="4">
                  <c:v>6</c:v>
                </c:pt>
                <c:pt idx="5">
                  <c:v>3</c:v>
                </c:pt>
                <c:pt idx="6">
                  <c:v>7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9DA-44B6-8A58-1743DAD6E09A}"/>
            </c:ext>
          </c:extLst>
        </c:ser>
        <c:ser>
          <c:idx val="3"/>
          <c:order val="3"/>
          <c:tx>
            <c:strRef>
              <c:f>'2025년'!$A$41</c:f>
              <c:strCache>
                <c:ptCount val="1"/>
                <c:pt idx="0">
                  <c:v>2025년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'2025년'!$B$41:$I$41</c:f>
              <c:numCache>
                <c:formatCode>General</c:formatCode>
                <c:ptCount val="8"/>
                <c:pt idx="0">
                  <c:v>25</c:v>
                </c:pt>
                <c:pt idx="1">
                  <c:v>5</c:v>
                </c:pt>
                <c:pt idx="2">
                  <c:v>13</c:v>
                </c:pt>
                <c:pt idx="3">
                  <c:v>2</c:v>
                </c:pt>
                <c:pt idx="4">
                  <c:v>4</c:v>
                </c:pt>
                <c:pt idx="5">
                  <c:v>0</c:v>
                </c:pt>
                <c:pt idx="6">
                  <c:v>8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9DA-44B6-8A58-1743DAD6E09A}"/>
            </c:ext>
          </c:extLst>
        </c:ser>
        <c:ser>
          <c:idx val="4"/>
          <c:order val="4"/>
          <c:tx>
            <c:strRef>
              <c:f>'2025년'!$A$42</c:f>
              <c:strCache>
                <c:ptCount val="1"/>
                <c:pt idx="0">
                  <c:v>2025년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'2025년'!$B$42:$I$42</c:f>
              <c:numCache>
                <c:formatCode>General</c:formatCode>
                <c:ptCount val="8"/>
                <c:pt idx="0">
                  <c:v>29</c:v>
                </c:pt>
                <c:pt idx="1">
                  <c:v>19</c:v>
                </c:pt>
                <c:pt idx="2">
                  <c:v>13</c:v>
                </c:pt>
                <c:pt idx="3">
                  <c:v>9</c:v>
                </c:pt>
                <c:pt idx="4">
                  <c:v>5</c:v>
                </c:pt>
                <c:pt idx="5">
                  <c:v>5</c:v>
                </c:pt>
                <c:pt idx="6">
                  <c:v>11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9DA-44B6-8A58-1743DAD6E09A}"/>
            </c:ext>
          </c:extLst>
        </c:ser>
        <c:ser>
          <c:idx val="5"/>
          <c:order val="5"/>
          <c:tx>
            <c:strRef>
              <c:f>'2025년'!$A$43</c:f>
              <c:strCache>
                <c:ptCount val="1"/>
                <c:pt idx="0">
                  <c:v>2025년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'2025년'!$B$43:$I$43</c:f>
              <c:numCache>
                <c:formatCode>General</c:formatCode>
                <c:ptCount val="8"/>
                <c:pt idx="0">
                  <c:v>27</c:v>
                </c:pt>
                <c:pt idx="1">
                  <c:v>12</c:v>
                </c:pt>
                <c:pt idx="2">
                  <c:v>13</c:v>
                </c:pt>
                <c:pt idx="3">
                  <c:v>5</c:v>
                </c:pt>
                <c:pt idx="4">
                  <c:v>5</c:v>
                </c:pt>
                <c:pt idx="5">
                  <c:v>4</c:v>
                </c:pt>
                <c:pt idx="6">
                  <c:v>9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9DA-44B6-8A58-1743DAD6E09A}"/>
            </c:ext>
          </c:extLst>
        </c:ser>
        <c:ser>
          <c:idx val="6"/>
          <c:order val="6"/>
          <c:tx>
            <c:strRef>
              <c:f>'2025년'!$A$44</c:f>
              <c:strCache>
                <c:ptCount val="1"/>
                <c:pt idx="0">
                  <c:v>2025년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'2025년'!$B$44:$I$44</c:f>
              <c:numCache>
                <c:formatCode>General</c:formatCode>
                <c:ptCount val="8"/>
                <c:pt idx="0">
                  <c:v>40</c:v>
                </c:pt>
                <c:pt idx="1">
                  <c:v>18</c:v>
                </c:pt>
                <c:pt idx="2">
                  <c:v>24</c:v>
                </c:pt>
                <c:pt idx="3">
                  <c:v>5</c:v>
                </c:pt>
                <c:pt idx="4">
                  <c:v>7</c:v>
                </c:pt>
                <c:pt idx="5">
                  <c:v>7</c:v>
                </c:pt>
                <c:pt idx="6">
                  <c:v>9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9DA-44B6-8A58-1743DAD6E09A}"/>
            </c:ext>
          </c:extLst>
        </c:ser>
        <c:ser>
          <c:idx val="7"/>
          <c:order val="7"/>
          <c:tx>
            <c:strRef>
              <c:f>'2025년'!$A$45</c:f>
              <c:strCache>
                <c:ptCount val="1"/>
                <c:pt idx="0">
                  <c:v>2025년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'2025년'!$B$45:$I$45</c:f>
              <c:numCache>
                <c:formatCode>General</c:formatCode>
                <c:ptCount val="8"/>
                <c:pt idx="0">
                  <c:v>32</c:v>
                </c:pt>
                <c:pt idx="1">
                  <c:v>17</c:v>
                </c:pt>
                <c:pt idx="2">
                  <c:v>19</c:v>
                </c:pt>
                <c:pt idx="3">
                  <c:v>7</c:v>
                </c:pt>
                <c:pt idx="4">
                  <c:v>3</c:v>
                </c:pt>
                <c:pt idx="5">
                  <c:v>3</c:v>
                </c:pt>
                <c:pt idx="6">
                  <c:v>10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9DA-44B6-8A58-1743DAD6E09A}"/>
            </c:ext>
          </c:extLst>
        </c:ser>
        <c:ser>
          <c:idx val="8"/>
          <c:order val="8"/>
          <c:tx>
            <c:strRef>
              <c:f>'2025년'!$A$46</c:f>
              <c:strCache>
                <c:ptCount val="1"/>
                <c:pt idx="0">
                  <c:v>2025년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'2025년'!$B$46:$I$46</c:f>
              <c:numCache>
                <c:formatCode>General</c:formatCode>
                <c:ptCount val="8"/>
                <c:pt idx="0">
                  <c:v>30</c:v>
                </c:pt>
                <c:pt idx="1">
                  <c:v>13</c:v>
                </c:pt>
                <c:pt idx="2" formatCode="0_);[Red]\(0\)">
                  <c:v>15</c:v>
                </c:pt>
                <c:pt idx="3" formatCode="0_);[Red]\(0\)">
                  <c:v>4</c:v>
                </c:pt>
                <c:pt idx="4" formatCode="0_);[Red]\(0\)">
                  <c:v>7</c:v>
                </c:pt>
                <c:pt idx="5" formatCode="0_);[Red]\(0\)">
                  <c:v>7</c:v>
                </c:pt>
                <c:pt idx="6" formatCode="0_);[Red]\(0\)">
                  <c:v>8</c:v>
                </c:pt>
                <c:pt idx="7" formatCode="0_);[Red]\(0\)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9DA-44B6-8A58-1743DAD6E09A}"/>
            </c:ext>
          </c:extLst>
        </c:ser>
        <c:ser>
          <c:idx val="9"/>
          <c:order val="9"/>
          <c:tx>
            <c:strRef>
              <c:f>'2025년'!$A$47</c:f>
              <c:strCache>
                <c:ptCount val="1"/>
                <c:pt idx="0">
                  <c:v>2025년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'2025년'!$B$47:$I$47</c:f>
              <c:numCache>
                <c:formatCode>General</c:formatCode>
                <c:ptCount val="8"/>
                <c:pt idx="0">
                  <c:v>37</c:v>
                </c:pt>
                <c:pt idx="1">
                  <c:v>20</c:v>
                </c:pt>
                <c:pt idx="2" formatCode="0_);[Red]\(0\)">
                  <c:v>22</c:v>
                </c:pt>
                <c:pt idx="3" formatCode="0_);[Red]\(0\)">
                  <c:v>8</c:v>
                </c:pt>
                <c:pt idx="4" formatCode="0_);[Red]\(0\)">
                  <c:v>6</c:v>
                </c:pt>
                <c:pt idx="5" formatCode="0_);[Red]\(0\)">
                  <c:v>6</c:v>
                </c:pt>
                <c:pt idx="6" formatCode="0_);[Red]\(0\)">
                  <c:v>9</c:v>
                </c:pt>
                <c:pt idx="7" formatCode="0_);[Red]\(0\)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F9DA-44B6-8A58-1743DAD6E09A}"/>
            </c:ext>
          </c:extLst>
        </c:ser>
        <c:ser>
          <c:idx val="10"/>
          <c:order val="10"/>
          <c:tx>
            <c:strRef>
              <c:f>'2025년'!$A$48</c:f>
              <c:strCache>
                <c:ptCount val="1"/>
                <c:pt idx="0">
                  <c:v>2025년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'2025년'!$B$48:$I$48</c:f>
              <c:numCache>
                <c:formatCode>General</c:formatCode>
                <c:ptCount val="8"/>
                <c:pt idx="0">
                  <c:v>31</c:v>
                </c:pt>
                <c:pt idx="1">
                  <c:v>19</c:v>
                </c:pt>
                <c:pt idx="2" formatCode="0_);[Red]\(0\)">
                  <c:v>19</c:v>
                </c:pt>
                <c:pt idx="3" formatCode="0_);[Red]\(0\)">
                  <c:v>13</c:v>
                </c:pt>
                <c:pt idx="4" formatCode="0_);[Red]\(0\)">
                  <c:v>7</c:v>
                </c:pt>
                <c:pt idx="5" formatCode="0_);[Red]\(0\)">
                  <c:v>3</c:v>
                </c:pt>
                <c:pt idx="6" formatCode="0_);[Red]\(0\)">
                  <c:v>5</c:v>
                </c:pt>
                <c:pt idx="7" formatCode="0_);[Red]\(0\)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9DA-44B6-8A58-1743DAD6E09A}"/>
            </c:ext>
          </c:extLst>
        </c:ser>
        <c:ser>
          <c:idx val="11"/>
          <c:order val="11"/>
          <c:tx>
            <c:strRef>
              <c:f>'2025년'!$A$49</c:f>
              <c:strCache>
                <c:ptCount val="1"/>
                <c:pt idx="0">
                  <c:v>2025년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'2025년'!$B$36:$I$37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'2025년'!$B$49:$I$49</c:f>
              <c:numCache>
                <c:formatCode>General</c:formatCode>
                <c:ptCount val="8"/>
                <c:pt idx="0">
                  <c:v>30</c:v>
                </c:pt>
                <c:pt idx="1">
                  <c:v>22</c:v>
                </c:pt>
                <c:pt idx="2" formatCode="0_);[Red]\(0\)">
                  <c:v>14</c:v>
                </c:pt>
                <c:pt idx="3" formatCode="0_);[Red]\(0\)">
                  <c:v>8</c:v>
                </c:pt>
                <c:pt idx="4" formatCode="0_);[Red]\(0\)">
                  <c:v>6</c:v>
                </c:pt>
                <c:pt idx="5" formatCode="0_);[Red]\(0\)">
                  <c:v>4</c:v>
                </c:pt>
                <c:pt idx="6" formatCode="0_);[Red]\(0\)">
                  <c:v>10</c:v>
                </c:pt>
                <c:pt idx="7" formatCode="0_);[Red]\(0\)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F9DA-44B6-8A58-1743DAD6E09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370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6865185463"/>
          <c:y val="0.546404787996291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91A6-4955-A17A-6A673D8E0FD2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91A6-4955-A17A-6A673D8E0FD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91A6-4955-A17A-6A673D8E0FD2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1A6-4955-A17A-6A673D8E0FD2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1A6-4955-A17A-6A673D8E0FD2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1A6-4955-A17A-6A673D8E0F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'2025년'!$A$11:$A$13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'2025년'!$B$11:$B$13</c:f>
              <c:numCache>
                <c:formatCode>General</c:formatCode>
                <c:ptCount val="3"/>
                <c:pt idx="0">
                  <c:v>205</c:v>
                </c:pt>
                <c:pt idx="1">
                  <c:v>63</c:v>
                </c:pt>
                <c:pt idx="2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1A6-4955-A17A-6A673D8E0FD2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9418320121331512"/>
          <c:y val="6.6700500820796885E-2"/>
          <c:w val="0.30428973112143054"/>
          <c:h val="0.16106274005086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180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38F-42C3-9134-9ECE5C806125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38F-42C3-9134-9ECE5C806125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38F-42C3-9134-9ECE5C806125}"/>
              </c:ext>
            </c:extLst>
          </c:dPt>
          <c:dLbls>
            <c:dLbl>
              <c:idx val="0"/>
              <c:layout>
                <c:manualLayout>
                  <c:x val="0.13892926751847437"/>
                  <c:y val="0.1429060297036479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38F-42C3-9134-9ECE5C806125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38F-42C3-9134-9ECE5C806125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38F-42C3-9134-9ECE5C80612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'2025년'!$A$25:$A$27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'2025년'!$B$25:$B$27</c:f>
              <c:numCache>
                <c:formatCode>General</c:formatCode>
                <c:ptCount val="3"/>
                <c:pt idx="0">
                  <c:v>76</c:v>
                </c:pt>
                <c:pt idx="1">
                  <c:v>48</c:v>
                </c:pt>
                <c:pt idx="2">
                  <c:v>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38F-42C3-9134-9ECE5C8061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89115366366532478"/>
          <c:h val="0.833734063934077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'2025년'!$A$20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'2025년'!$B$20:$M$20</c:f>
              <c:numCache>
                <c:formatCode>General</c:formatCode>
                <c:ptCount val="12"/>
                <c:pt idx="0">
                  <c:v>5</c:v>
                </c:pt>
                <c:pt idx="1">
                  <c:v>6</c:v>
                </c:pt>
                <c:pt idx="2">
                  <c:v>4</c:v>
                </c:pt>
                <c:pt idx="3">
                  <c:v>2</c:v>
                </c:pt>
                <c:pt idx="4">
                  <c:v>9</c:v>
                </c:pt>
                <c:pt idx="5">
                  <c:v>5</c:v>
                </c:pt>
                <c:pt idx="6">
                  <c:v>5</c:v>
                </c:pt>
                <c:pt idx="7">
                  <c:v>7</c:v>
                </c:pt>
                <c:pt idx="8">
                  <c:v>4</c:v>
                </c:pt>
                <c:pt idx="9">
                  <c:v>8</c:v>
                </c:pt>
                <c:pt idx="10">
                  <c:v>13</c:v>
                </c:pt>
                <c:pt idx="1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D2D-4815-905F-9BAFB21237EE}"/>
            </c:ext>
          </c:extLst>
        </c:ser>
        <c:ser>
          <c:idx val="1"/>
          <c:order val="1"/>
          <c:tx>
            <c:strRef>
              <c:f>'2025년'!$A$21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'2025년'!$B$21:$M$21</c:f>
              <c:numCache>
                <c:formatCode>General</c:formatCode>
                <c:ptCount val="12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0</c:v>
                </c:pt>
                <c:pt idx="4">
                  <c:v>5</c:v>
                </c:pt>
                <c:pt idx="5">
                  <c:v>4</c:v>
                </c:pt>
                <c:pt idx="6">
                  <c:v>7</c:v>
                </c:pt>
                <c:pt idx="7">
                  <c:v>3</c:v>
                </c:pt>
                <c:pt idx="8">
                  <c:v>7</c:v>
                </c:pt>
                <c:pt idx="9">
                  <c:v>6</c:v>
                </c:pt>
                <c:pt idx="10">
                  <c:v>3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D2D-4815-905F-9BAFB21237EE}"/>
            </c:ext>
          </c:extLst>
        </c:ser>
        <c:ser>
          <c:idx val="2"/>
          <c:order val="2"/>
          <c:tx>
            <c:strRef>
              <c:f>'2025년'!$A$22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'2025년'!$B$22:$M$22</c:f>
              <c:numCache>
                <c:formatCode>General</c:formatCode>
                <c:ptCount val="12"/>
                <c:pt idx="0">
                  <c:v>2</c:v>
                </c:pt>
                <c:pt idx="1">
                  <c:v>4</c:v>
                </c:pt>
                <c:pt idx="2">
                  <c:v>5</c:v>
                </c:pt>
                <c:pt idx="3">
                  <c:v>3</c:v>
                </c:pt>
                <c:pt idx="4">
                  <c:v>5</c:v>
                </c:pt>
                <c:pt idx="5">
                  <c:v>3</c:v>
                </c:pt>
                <c:pt idx="6">
                  <c:v>6</c:v>
                </c:pt>
                <c:pt idx="7">
                  <c:v>7</c:v>
                </c:pt>
                <c:pt idx="8">
                  <c:v>2</c:v>
                </c:pt>
                <c:pt idx="9">
                  <c:v>6</c:v>
                </c:pt>
                <c:pt idx="10">
                  <c:v>3</c:v>
                </c:pt>
                <c:pt idx="1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D2D-4815-905F-9BAFB2123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ndard"/>
        <c:varyColors val="0"/>
        <c:ser>
          <c:idx val="3"/>
          <c:order val="3"/>
          <c:tx>
            <c:strRef>
              <c:f>'2025년'!$A$23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1">
                  <a:alpha val="99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'2025년'!$B$19:$M$19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'2025년'!$B$23:$M$23</c:f>
              <c:numCache>
                <c:formatCode>General</c:formatCode>
                <c:ptCount val="12"/>
                <c:pt idx="0">
                  <c:v>10</c:v>
                </c:pt>
                <c:pt idx="1">
                  <c:v>13</c:v>
                </c:pt>
                <c:pt idx="2">
                  <c:v>12</c:v>
                </c:pt>
                <c:pt idx="3">
                  <c:v>5</c:v>
                </c:pt>
                <c:pt idx="4">
                  <c:v>19</c:v>
                </c:pt>
                <c:pt idx="5">
                  <c:v>12</c:v>
                </c:pt>
                <c:pt idx="6">
                  <c:v>18</c:v>
                </c:pt>
                <c:pt idx="7">
                  <c:v>17</c:v>
                </c:pt>
                <c:pt idx="8">
                  <c:v>13</c:v>
                </c:pt>
                <c:pt idx="9">
                  <c:v>20</c:v>
                </c:pt>
                <c:pt idx="10">
                  <c:v>19</c:v>
                </c:pt>
                <c:pt idx="1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D2D-4815-905F-9BAFB21237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687048996259659"/>
          <c:y val="2.2035082494120867E-2"/>
          <c:w val="0.27225755640015464"/>
          <c:h val="5.17504915130391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393993501738E-2"/>
          <c:y val="5.951920782629444E-2"/>
          <c:w val="0.88496463487023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'2024년'!$A$6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'2024년'!$B$6:$M$6</c:f>
              <c:numCache>
                <c:formatCode>General</c:formatCode>
                <c:ptCount val="12"/>
                <c:pt idx="0">
                  <c:v>25</c:v>
                </c:pt>
                <c:pt idx="1">
                  <c:v>16</c:v>
                </c:pt>
                <c:pt idx="2">
                  <c:v>15</c:v>
                </c:pt>
                <c:pt idx="3">
                  <c:v>23</c:v>
                </c:pt>
                <c:pt idx="4">
                  <c:v>22</c:v>
                </c:pt>
                <c:pt idx="5">
                  <c:v>18</c:v>
                </c:pt>
                <c:pt idx="6">
                  <c:v>26</c:v>
                </c:pt>
                <c:pt idx="7">
                  <c:v>15</c:v>
                </c:pt>
                <c:pt idx="8">
                  <c:v>9</c:v>
                </c:pt>
                <c:pt idx="9">
                  <c:v>15</c:v>
                </c:pt>
                <c:pt idx="10">
                  <c:v>17</c:v>
                </c:pt>
                <c:pt idx="1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3E-41B2-B426-8C94547D5521}"/>
            </c:ext>
          </c:extLst>
        </c:ser>
        <c:ser>
          <c:idx val="1"/>
          <c:order val="1"/>
          <c:tx>
            <c:strRef>
              <c:f>'2024년'!$A$7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'2024년'!$B$7:$M$7</c:f>
              <c:numCache>
                <c:formatCode>General</c:formatCode>
                <c:ptCount val="12"/>
                <c:pt idx="0">
                  <c:v>10</c:v>
                </c:pt>
                <c:pt idx="1">
                  <c:v>12</c:v>
                </c:pt>
                <c:pt idx="2">
                  <c:v>7</c:v>
                </c:pt>
                <c:pt idx="3">
                  <c:v>3</c:v>
                </c:pt>
                <c:pt idx="4">
                  <c:v>12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5</c:v>
                </c:pt>
                <c:pt idx="9">
                  <c:v>4</c:v>
                </c:pt>
                <c:pt idx="10">
                  <c:v>7</c:v>
                </c:pt>
                <c:pt idx="1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3E-41B2-B426-8C94547D5521}"/>
            </c:ext>
          </c:extLst>
        </c:ser>
        <c:ser>
          <c:idx val="2"/>
          <c:order val="2"/>
          <c:tx>
            <c:strRef>
              <c:f>'2024년'!$A$8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'2024년'!$B$8:$M$8</c:f>
              <c:numCache>
                <c:formatCode>General</c:formatCode>
                <c:ptCount val="12"/>
                <c:pt idx="0">
                  <c:v>12</c:v>
                </c:pt>
                <c:pt idx="1">
                  <c:v>5</c:v>
                </c:pt>
                <c:pt idx="2">
                  <c:v>8</c:v>
                </c:pt>
                <c:pt idx="3">
                  <c:v>12</c:v>
                </c:pt>
                <c:pt idx="4">
                  <c:v>13</c:v>
                </c:pt>
                <c:pt idx="5">
                  <c:v>8</c:v>
                </c:pt>
                <c:pt idx="6">
                  <c:v>12</c:v>
                </c:pt>
                <c:pt idx="7">
                  <c:v>7</c:v>
                </c:pt>
                <c:pt idx="8">
                  <c:v>5</c:v>
                </c:pt>
                <c:pt idx="9">
                  <c:v>6</c:v>
                </c:pt>
                <c:pt idx="10">
                  <c:v>7</c:v>
                </c:pt>
                <c:pt idx="1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3E-41B2-B426-8C94547D55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'2024년'!$A$9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869888475836431E-2"/>
                  <c:y val="-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C3E-41B2-B426-8C94547D5521}"/>
                </c:ext>
              </c:extLst>
            </c:dLbl>
            <c:dLbl>
              <c:idx val="1"/>
              <c:layout>
                <c:manualLayout>
                  <c:x val="-1.4869888475836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C3E-41B2-B426-8C94547D5521}"/>
                </c:ext>
              </c:extLst>
            </c:dLbl>
            <c:dLbl>
              <c:idx val="2"/>
              <c:layout>
                <c:manualLayout>
                  <c:x val="-1.288723667905824E-2"/>
                  <c:y val="-3.7878787878787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C3E-41B2-B426-8C94547D5521}"/>
                </c:ext>
              </c:extLst>
            </c:dLbl>
            <c:dLbl>
              <c:idx val="3"/>
              <c:layout>
                <c:manualLayout>
                  <c:x val="-1.18959107806691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C3E-41B2-B426-8C94547D5521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'2024년'!$B$9:$M$9</c:f>
              <c:numCache>
                <c:formatCode>General</c:formatCode>
                <c:ptCount val="12"/>
                <c:pt idx="0">
                  <c:v>47</c:v>
                </c:pt>
                <c:pt idx="1">
                  <c:v>33</c:v>
                </c:pt>
                <c:pt idx="2">
                  <c:v>30</c:v>
                </c:pt>
                <c:pt idx="3">
                  <c:v>38</c:v>
                </c:pt>
                <c:pt idx="4">
                  <c:v>47</c:v>
                </c:pt>
                <c:pt idx="5">
                  <c:v>31</c:v>
                </c:pt>
                <c:pt idx="6">
                  <c:v>42</c:v>
                </c:pt>
                <c:pt idx="7">
                  <c:v>25</c:v>
                </c:pt>
                <c:pt idx="8">
                  <c:v>19</c:v>
                </c:pt>
                <c:pt idx="9">
                  <c:v>25</c:v>
                </c:pt>
                <c:pt idx="10">
                  <c:v>31</c:v>
                </c:pt>
                <c:pt idx="11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C3E-41B2-B426-8C94547D55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6341402491974744"/>
          <c:y val="3.7759484609878307E-3"/>
          <c:w val="0.33572579898100974"/>
          <c:h val="0.116951204963015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'2024년'!$A$38</c:f>
              <c:strCache>
                <c:ptCount val="1"/>
                <c:pt idx="0">
                  <c:v>2024년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'2024년'!$B$38:$I$38</c:f>
              <c:numCache>
                <c:formatCode>General</c:formatCode>
                <c:ptCount val="8"/>
                <c:pt idx="0">
                  <c:v>47</c:v>
                </c:pt>
                <c:pt idx="1">
                  <c:v>11</c:v>
                </c:pt>
                <c:pt idx="2">
                  <c:v>25</c:v>
                </c:pt>
                <c:pt idx="3">
                  <c:v>4</c:v>
                </c:pt>
                <c:pt idx="4">
                  <c:v>10</c:v>
                </c:pt>
                <c:pt idx="5">
                  <c:v>3</c:v>
                </c:pt>
                <c:pt idx="6">
                  <c:v>12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4C-410D-AE29-A7EB22B081FF}"/>
            </c:ext>
          </c:extLst>
        </c:ser>
        <c:ser>
          <c:idx val="1"/>
          <c:order val="1"/>
          <c:tx>
            <c:strRef>
              <c:f>'2024년'!$A$39</c:f>
              <c:strCache>
                <c:ptCount val="1"/>
                <c:pt idx="0">
                  <c:v>2024년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'2024년'!$B$39:$I$39</c:f>
              <c:numCache>
                <c:formatCode>General</c:formatCode>
                <c:ptCount val="8"/>
                <c:pt idx="0">
                  <c:v>33</c:v>
                </c:pt>
                <c:pt idx="1">
                  <c:v>12</c:v>
                </c:pt>
                <c:pt idx="2">
                  <c:v>16</c:v>
                </c:pt>
                <c:pt idx="3">
                  <c:v>2</c:v>
                </c:pt>
                <c:pt idx="4">
                  <c:v>12</c:v>
                </c:pt>
                <c:pt idx="5">
                  <c:v>8</c:v>
                </c:pt>
                <c:pt idx="6">
                  <c:v>5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74C-410D-AE29-A7EB22B081FF}"/>
            </c:ext>
          </c:extLst>
        </c:ser>
        <c:ser>
          <c:idx val="2"/>
          <c:order val="2"/>
          <c:tx>
            <c:strRef>
              <c:f>'2024년'!$A$40</c:f>
              <c:strCache>
                <c:ptCount val="1"/>
                <c:pt idx="0">
                  <c:v>2024년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'2024년'!$B$40:$I$40</c:f>
              <c:numCache>
                <c:formatCode>General</c:formatCode>
                <c:ptCount val="8"/>
                <c:pt idx="0">
                  <c:v>30</c:v>
                </c:pt>
                <c:pt idx="1">
                  <c:v>9</c:v>
                </c:pt>
                <c:pt idx="2">
                  <c:v>15</c:v>
                </c:pt>
                <c:pt idx="3">
                  <c:v>0</c:v>
                </c:pt>
                <c:pt idx="4">
                  <c:v>7</c:v>
                </c:pt>
                <c:pt idx="5">
                  <c:v>5</c:v>
                </c:pt>
                <c:pt idx="6">
                  <c:v>8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74C-410D-AE29-A7EB22B081FF}"/>
            </c:ext>
          </c:extLst>
        </c:ser>
        <c:ser>
          <c:idx val="3"/>
          <c:order val="3"/>
          <c:tx>
            <c:strRef>
              <c:f>'2024년'!$A$41</c:f>
              <c:strCache>
                <c:ptCount val="1"/>
                <c:pt idx="0">
                  <c:v>2024년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'2024년'!$B$41:$I$41</c:f>
              <c:numCache>
                <c:formatCode>General</c:formatCode>
                <c:ptCount val="8"/>
                <c:pt idx="0">
                  <c:v>38</c:v>
                </c:pt>
                <c:pt idx="1">
                  <c:v>14</c:v>
                </c:pt>
                <c:pt idx="2">
                  <c:v>23</c:v>
                </c:pt>
                <c:pt idx="3">
                  <c:v>9</c:v>
                </c:pt>
                <c:pt idx="4">
                  <c:v>3</c:v>
                </c:pt>
                <c:pt idx="5">
                  <c:v>0</c:v>
                </c:pt>
                <c:pt idx="6">
                  <c:v>12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74C-410D-AE29-A7EB22B081FF}"/>
            </c:ext>
          </c:extLst>
        </c:ser>
        <c:ser>
          <c:idx val="4"/>
          <c:order val="4"/>
          <c:tx>
            <c:strRef>
              <c:f>'2024년'!$A$42</c:f>
              <c:strCache>
                <c:ptCount val="1"/>
                <c:pt idx="0">
                  <c:v>2024년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'2024년'!$B$42:$I$42</c:f>
              <c:numCache>
                <c:formatCode>General</c:formatCode>
                <c:ptCount val="8"/>
                <c:pt idx="0">
                  <c:v>47</c:v>
                </c:pt>
                <c:pt idx="1">
                  <c:v>15</c:v>
                </c:pt>
                <c:pt idx="2">
                  <c:v>22</c:v>
                </c:pt>
                <c:pt idx="3">
                  <c:v>11</c:v>
                </c:pt>
                <c:pt idx="4">
                  <c:v>12</c:v>
                </c:pt>
                <c:pt idx="5">
                  <c:v>2</c:v>
                </c:pt>
                <c:pt idx="6">
                  <c:v>13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74C-410D-AE29-A7EB22B081FF}"/>
            </c:ext>
          </c:extLst>
        </c:ser>
        <c:ser>
          <c:idx val="5"/>
          <c:order val="5"/>
          <c:tx>
            <c:strRef>
              <c:f>'2024년'!$A$43</c:f>
              <c:strCache>
                <c:ptCount val="1"/>
                <c:pt idx="0">
                  <c:v>2024년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'2024년'!$B$43:$I$43</c:f>
              <c:numCache>
                <c:formatCode>General</c:formatCode>
                <c:ptCount val="8"/>
                <c:pt idx="0">
                  <c:v>31</c:v>
                </c:pt>
                <c:pt idx="1">
                  <c:v>9</c:v>
                </c:pt>
                <c:pt idx="2">
                  <c:v>18</c:v>
                </c:pt>
                <c:pt idx="3">
                  <c:v>6</c:v>
                </c:pt>
                <c:pt idx="4">
                  <c:v>5</c:v>
                </c:pt>
                <c:pt idx="5">
                  <c:v>2</c:v>
                </c:pt>
                <c:pt idx="6">
                  <c:v>8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74C-410D-AE29-A7EB22B081FF}"/>
            </c:ext>
          </c:extLst>
        </c:ser>
        <c:ser>
          <c:idx val="6"/>
          <c:order val="6"/>
          <c:tx>
            <c:strRef>
              <c:f>'2024년'!$A$44</c:f>
              <c:strCache>
                <c:ptCount val="1"/>
                <c:pt idx="0">
                  <c:v>2024년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'2024년'!$B$44:$I$44</c:f>
              <c:numCache>
                <c:formatCode>General</c:formatCode>
                <c:ptCount val="8"/>
                <c:pt idx="0">
                  <c:v>42</c:v>
                </c:pt>
                <c:pt idx="1">
                  <c:v>17</c:v>
                </c:pt>
                <c:pt idx="2">
                  <c:v>26</c:v>
                </c:pt>
                <c:pt idx="3">
                  <c:v>12</c:v>
                </c:pt>
                <c:pt idx="4">
                  <c:v>4</c:v>
                </c:pt>
                <c:pt idx="5">
                  <c:v>2</c:v>
                </c:pt>
                <c:pt idx="6">
                  <c:v>12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74C-410D-AE29-A7EB22B081FF}"/>
            </c:ext>
          </c:extLst>
        </c:ser>
        <c:ser>
          <c:idx val="7"/>
          <c:order val="7"/>
          <c:tx>
            <c:strRef>
              <c:f>'2024년'!$A$45</c:f>
              <c:strCache>
                <c:ptCount val="1"/>
                <c:pt idx="0">
                  <c:v>2024년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'2024년'!$B$45:$I$45</c:f>
              <c:numCache>
                <c:formatCode>General</c:formatCode>
                <c:ptCount val="8"/>
                <c:pt idx="0">
                  <c:v>25</c:v>
                </c:pt>
                <c:pt idx="1">
                  <c:v>12</c:v>
                </c:pt>
                <c:pt idx="2">
                  <c:v>15</c:v>
                </c:pt>
                <c:pt idx="3">
                  <c:v>5</c:v>
                </c:pt>
                <c:pt idx="4">
                  <c:v>3</c:v>
                </c:pt>
                <c:pt idx="5">
                  <c:v>3</c:v>
                </c:pt>
                <c:pt idx="6">
                  <c:v>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74C-410D-AE29-A7EB22B081FF}"/>
            </c:ext>
          </c:extLst>
        </c:ser>
        <c:ser>
          <c:idx val="8"/>
          <c:order val="8"/>
          <c:tx>
            <c:strRef>
              <c:f>'2024년'!$A$46</c:f>
              <c:strCache>
                <c:ptCount val="1"/>
                <c:pt idx="0">
                  <c:v>2024년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'2024년'!$B$46:$I$46</c:f>
              <c:numCache>
                <c:formatCode>General</c:formatCode>
                <c:ptCount val="8"/>
                <c:pt idx="0">
                  <c:v>19</c:v>
                </c:pt>
                <c:pt idx="1">
                  <c:v>8</c:v>
                </c:pt>
                <c:pt idx="2" formatCode="0_);[Red]\(0\)">
                  <c:v>9</c:v>
                </c:pt>
                <c:pt idx="3" formatCode="0_);[Red]\(0\)">
                  <c:v>3</c:v>
                </c:pt>
                <c:pt idx="4" formatCode="0_);[Red]\(0\)">
                  <c:v>5</c:v>
                </c:pt>
                <c:pt idx="5" formatCode="0_);[Red]\(0\)">
                  <c:v>2</c:v>
                </c:pt>
                <c:pt idx="6" formatCode="0_);[Red]\(0\)">
                  <c:v>5</c:v>
                </c:pt>
                <c:pt idx="7" formatCode="0_);[Red]\(0\)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74C-410D-AE29-A7EB22B081FF}"/>
            </c:ext>
          </c:extLst>
        </c:ser>
        <c:ser>
          <c:idx val="9"/>
          <c:order val="9"/>
          <c:tx>
            <c:strRef>
              <c:f>'2024년'!$A$47</c:f>
              <c:strCache>
                <c:ptCount val="1"/>
                <c:pt idx="0">
                  <c:v>2024년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'2024년'!$B$47:$I$47</c:f>
              <c:numCache>
                <c:formatCode>General</c:formatCode>
                <c:ptCount val="8"/>
                <c:pt idx="0">
                  <c:v>25</c:v>
                </c:pt>
                <c:pt idx="1">
                  <c:v>7</c:v>
                </c:pt>
                <c:pt idx="2" formatCode="0_);[Red]\(0\)">
                  <c:v>15</c:v>
                </c:pt>
                <c:pt idx="3" formatCode="0_);[Red]\(0\)">
                  <c:v>5</c:v>
                </c:pt>
                <c:pt idx="4" formatCode="0_);[Red]\(0\)">
                  <c:v>4</c:v>
                </c:pt>
                <c:pt idx="5" formatCode="0_);[Red]\(0\)">
                  <c:v>2</c:v>
                </c:pt>
                <c:pt idx="6" formatCode="0_);[Red]\(0\)">
                  <c:v>6</c:v>
                </c:pt>
                <c:pt idx="7" formatCode="0_);[Red]\(0\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B74C-410D-AE29-A7EB22B081FF}"/>
            </c:ext>
          </c:extLst>
        </c:ser>
        <c:ser>
          <c:idx val="10"/>
          <c:order val="10"/>
          <c:tx>
            <c:strRef>
              <c:f>'2024년'!$A$48</c:f>
              <c:strCache>
                <c:ptCount val="1"/>
                <c:pt idx="0">
                  <c:v>2024년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'2024년'!$B$48:$I$48</c:f>
              <c:numCache>
                <c:formatCode>General</c:formatCode>
                <c:ptCount val="8"/>
                <c:pt idx="0">
                  <c:v>31</c:v>
                </c:pt>
                <c:pt idx="1">
                  <c:v>12</c:v>
                </c:pt>
                <c:pt idx="2" formatCode="0_);[Red]\(0\)">
                  <c:v>17</c:v>
                </c:pt>
                <c:pt idx="3" formatCode="0_);[Red]\(0\)">
                  <c:v>4</c:v>
                </c:pt>
                <c:pt idx="4" formatCode="0_);[Red]\(0\)">
                  <c:v>7</c:v>
                </c:pt>
                <c:pt idx="5" formatCode="0_);[Red]\(0\)">
                  <c:v>5</c:v>
                </c:pt>
                <c:pt idx="6" formatCode="0_);[Red]\(0\)">
                  <c:v>7</c:v>
                </c:pt>
                <c:pt idx="7" formatCode="0_);[Red]\(0\)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74C-410D-AE29-A7EB22B081FF}"/>
            </c:ext>
          </c:extLst>
        </c:ser>
        <c:ser>
          <c:idx val="11"/>
          <c:order val="11"/>
          <c:tx>
            <c:strRef>
              <c:f>'2024년'!$A$49</c:f>
              <c:strCache>
                <c:ptCount val="1"/>
                <c:pt idx="0">
                  <c:v>2024년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'2024년'!$B$36:$I$37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'2024년'!$B$49:$I$49</c:f>
              <c:numCache>
                <c:formatCode>General</c:formatCode>
                <c:ptCount val="8"/>
                <c:pt idx="0">
                  <c:v>29</c:v>
                </c:pt>
                <c:pt idx="1">
                  <c:v>19</c:v>
                </c:pt>
                <c:pt idx="2" formatCode="0_);[Red]\(0\)">
                  <c:v>17</c:v>
                </c:pt>
                <c:pt idx="3" formatCode="0_);[Red]\(0\)">
                  <c:v>9</c:v>
                </c:pt>
                <c:pt idx="4" formatCode="0_);[Red]\(0\)">
                  <c:v>5</c:v>
                </c:pt>
                <c:pt idx="5" formatCode="0_);[Red]\(0\)">
                  <c:v>3</c:v>
                </c:pt>
                <c:pt idx="6" formatCode="0_);[Red]\(0\)">
                  <c:v>7</c:v>
                </c:pt>
                <c:pt idx="7" formatCode="0_);[Red]\(0\)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4C-410D-AE29-A7EB22B081F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397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6865185463"/>
          <c:y val="0.546404787996291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CF8-4757-864C-A890FBBEBE04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CF8-4757-864C-A890FBBEBE04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CF8-4757-864C-A890FBBEBE04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CF8-4757-864C-A890FBBEBE04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CF8-4757-864C-A890FBBEBE04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CF8-4757-864C-A890FBBEBE0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'2024년'!$A$11:$A$13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'2024년'!$B$11:$B$13</c:f>
              <c:numCache>
                <c:formatCode>General</c:formatCode>
                <c:ptCount val="3"/>
                <c:pt idx="0">
                  <c:v>218</c:v>
                </c:pt>
                <c:pt idx="1">
                  <c:v>77</c:v>
                </c:pt>
                <c:pt idx="2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CF8-4757-864C-A890FBBEBE04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9418320121331512"/>
          <c:y val="6.6700500820796885E-2"/>
          <c:w val="0.30428973112143054"/>
          <c:h val="0.16106274005086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145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4FA-4FA2-B232-88B6501A8AC5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4FA-4FA2-B232-88B6501A8AC5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4FA-4FA2-B232-88B6501A8AC5}"/>
              </c:ext>
            </c:extLst>
          </c:dPt>
          <c:dLbls>
            <c:dLbl>
              <c:idx val="0"/>
              <c:layout>
                <c:manualLayout>
                  <c:x val="0.13892926751847437"/>
                  <c:y val="0.1429060297036479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4FA-4FA2-B232-88B6501A8AC5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4FA-4FA2-B232-88B6501A8AC5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4FA-4FA2-B232-88B6501A8AC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'2024년'!$A$25:$A$27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'2024년'!$B$25:$B$27</c:f>
              <c:numCache>
                <c:formatCode>General</c:formatCode>
                <c:ptCount val="3"/>
                <c:pt idx="0">
                  <c:v>70</c:v>
                </c:pt>
                <c:pt idx="1">
                  <c:v>37</c:v>
                </c:pt>
                <c:pt idx="2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4FA-4FA2-B232-88B6501A8A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89115366366532478"/>
          <c:h val="0.833734063934077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'2024년'!$A$20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'2024년'!$B$20:$M$20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0</c:v>
                </c:pt>
                <c:pt idx="3">
                  <c:v>9</c:v>
                </c:pt>
                <c:pt idx="4">
                  <c:v>11</c:v>
                </c:pt>
                <c:pt idx="5">
                  <c:v>6</c:v>
                </c:pt>
                <c:pt idx="6">
                  <c:v>12</c:v>
                </c:pt>
                <c:pt idx="7">
                  <c:v>5</c:v>
                </c:pt>
                <c:pt idx="8">
                  <c:v>3</c:v>
                </c:pt>
                <c:pt idx="9">
                  <c:v>5</c:v>
                </c:pt>
                <c:pt idx="10">
                  <c:v>4</c:v>
                </c:pt>
                <c:pt idx="11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0C-47A2-B70D-2E8738A81C9D}"/>
            </c:ext>
          </c:extLst>
        </c:ser>
        <c:ser>
          <c:idx val="1"/>
          <c:order val="1"/>
          <c:tx>
            <c:strRef>
              <c:f>'2024년'!$A$21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'2024년'!$B$21:$M$21</c:f>
              <c:numCache>
                <c:formatCode>General</c:formatCode>
                <c:ptCount val="12"/>
                <c:pt idx="0">
                  <c:v>3</c:v>
                </c:pt>
                <c:pt idx="1">
                  <c:v>8</c:v>
                </c:pt>
                <c:pt idx="2">
                  <c:v>5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2</c:v>
                </c:pt>
                <c:pt idx="9">
                  <c:v>2</c:v>
                </c:pt>
                <c:pt idx="10">
                  <c:v>5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0C-47A2-B70D-2E8738A81C9D}"/>
            </c:ext>
          </c:extLst>
        </c:ser>
        <c:ser>
          <c:idx val="2"/>
          <c:order val="2"/>
          <c:tx>
            <c:strRef>
              <c:f>'2024년'!$A$22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'2024년'!$B$22:$M$22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4</c:v>
                </c:pt>
                <c:pt idx="3">
                  <c:v>5</c:v>
                </c:pt>
                <c:pt idx="4">
                  <c:v>2</c:v>
                </c:pt>
                <c:pt idx="5">
                  <c:v>1</c:v>
                </c:pt>
                <c:pt idx="6">
                  <c:v>3</c:v>
                </c:pt>
                <c:pt idx="7">
                  <c:v>4</c:v>
                </c:pt>
                <c:pt idx="8">
                  <c:v>3</c:v>
                </c:pt>
                <c:pt idx="9">
                  <c:v>0</c:v>
                </c:pt>
                <c:pt idx="10">
                  <c:v>3</c:v>
                </c:pt>
                <c:pt idx="11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0C-47A2-B70D-2E8738A81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ndard"/>
        <c:varyColors val="0"/>
        <c:ser>
          <c:idx val="3"/>
          <c:order val="3"/>
          <c:tx>
            <c:strRef>
              <c:f>'2024년'!$A$23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1">
                  <a:alpha val="99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'2024년'!$B$19:$M$19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'2024년'!$B$23:$M$23</c:f>
              <c:numCache>
                <c:formatCode>General</c:formatCode>
                <c:ptCount val="12"/>
                <c:pt idx="0">
                  <c:v>11</c:v>
                </c:pt>
                <c:pt idx="1">
                  <c:v>12</c:v>
                </c:pt>
                <c:pt idx="2">
                  <c:v>9</c:v>
                </c:pt>
                <c:pt idx="3">
                  <c:v>14</c:v>
                </c:pt>
                <c:pt idx="4">
                  <c:v>15</c:v>
                </c:pt>
                <c:pt idx="5">
                  <c:v>9</c:v>
                </c:pt>
                <c:pt idx="6">
                  <c:v>17</c:v>
                </c:pt>
                <c:pt idx="7">
                  <c:v>12</c:v>
                </c:pt>
                <c:pt idx="8">
                  <c:v>8</c:v>
                </c:pt>
                <c:pt idx="9">
                  <c:v>7</c:v>
                </c:pt>
                <c:pt idx="10">
                  <c:v>12</c:v>
                </c:pt>
                <c:pt idx="11">
                  <c:v>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40C-47A2-B70D-2E8738A81C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687048996259659"/>
          <c:y val="2.2035082494120867E-2"/>
          <c:w val="0.27225755640015464"/>
          <c:h val="5.17504915130391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393993501738E-2"/>
          <c:y val="5.951920782629444E-2"/>
          <c:w val="0.88496463487023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'2023년'!$A$6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'2023년'!$B$6:$M$6</c:f>
              <c:numCache>
                <c:formatCode>General</c:formatCode>
                <c:ptCount val="12"/>
                <c:pt idx="0">
                  <c:v>25</c:v>
                </c:pt>
                <c:pt idx="1">
                  <c:v>19</c:v>
                </c:pt>
                <c:pt idx="2">
                  <c:v>22</c:v>
                </c:pt>
                <c:pt idx="3">
                  <c:v>24</c:v>
                </c:pt>
                <c:pt idx="4">
                  <c:v>21</c:v>
                </c:pt>
                <c:pt idx="5">
                  <c:v>28</c:v>
                </c:pt>
                <c:pt idx="6">
                  <c:v>20</c:v>
                </c:pt>
                <c:pt idx="7">
                  <c:v>26</c:v>
                </c:pt>
                <c:pt idx="8">
                  <c:v>12</c:v>
                </c:pt>
                <c:pt idx="9">
                  <c:v>20</c:v>
                </c:pt>
                <c:pt idx="10">
                  <c:v>19</c:v>
                </c:pt>
                <c:pt idx="11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26-46A9-8BF6-292035AAAB27}"/>
            </c:ext>
          </c:extLst>
        </c:ser>
        <c:ser>
          <c:idx val="1"/>
          <c:order val="1"/>
          <c:tx>
            <c:strRef>
              <c:f>'2023년'!$A$7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'2023년'!$B$7:$M$7</c:f>
              <c:numCache>
                <c:formatCode>General</c:formatCode>
                <c:ptCount val="12"/>
                <c:pt idx="0">
                  <c:v>9</c:v>
                </c:pt>
                <c:pt idx="1">
                  <c:v>3</c:v>
                </c:pt>
                <c:pt idx="2">
                  <c:v>14</c:v>
                </c:pt>
                <c:pt idx="3">
                  <c:v>13</c:v>
                </c:pt>
                <c:pt idx="4">
                  <c:v>6</c:v>
                </c:pt>
                <c:pt idx="5">
                  <c:v>8</c:v>
                </c:pt>
                <c:pt idx="6">
                  <c:v>2</c:v>
                </c:pt>
                <c:pt idx="7">
                  <c:v>7</c:v>
                </c:pt>
                <c:pt idx="8">
                  <c:v>5</c:v>
                </c:pt>
                <c:pt idx="9">
                  <c:v>3</c:v>
                </c:pt>
                <c:pt idx="10">
                  <c:v>8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26-46A9-8BF6-292035AAAB27}"/>
            </c:ext>
          </c:extLst>
        </c:ser>
        <c:ser>
          <c:idx val="2"/>
          <c:order val="2"/>
          <c:tx>
            <c:strRef>
              <c:f>'2023년'!$A$8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'2023년'!$B$8:$M$8</c:f>
              <c:numCache>
                <c:formatCode>General</c:formatCode>
                <c:ptCount val="12"/>
                <c:pt idx="0">
                  <c:v>10</c:v>
                </c:pt>
                <c:pt idx="1">
                  <c:v>10</c:v>
                </c:pt>
                <c:pt idx="2">
                  <c:v>14</c:v>
                </c:pt>
                <c:pt idx="3">
                  <c:v>13</c:v>
                </c:pt>
                <c:pt idx="4">
                  <c:v>17</c:v>
                </c:pt>
                <c:pt idx="5">
                  <c:v>10</c:v>
                </c:pt>
                <c:pt idx="6">
                  <c:v>16</c:v>
                </c:pt>
                <c:pt idx="7">
                  <c:v>14</c:v>
                </c:pt>
                <c:pt idx="8">
                  <c:v>11</c:v>
                </c:pt>
                <c:pt idx="9">
                  <c:v>10</c:v>
                </c:pt>
                <c:pt idx="10">
                  <c:v>5</c:v>
                </c:pt>
                <c:pt idx="1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D26-46A9-8BF6-292035AAA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'2023년'!$A$9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869888475836431E-2"/>
                  <c:y val="-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D26-46A9-8BF6-292035AAAB27}"/>
                </c:ext>
              </c:extLst>
            </c:dLbl>
            <c:dLbl>
              <c:idx val="1"/>
              <c:layout>
                <c:manualLayout>
                  <c:x val="-1.4869888475836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D26-46A9-8BF6-292035AAAB27}"/>
                </c:ext>
              </c:extLst>
            </c:dLbl>
            <c:dLbl>
              <c:idx val="2"/>
              <c:layout>
                <c:manualLayout>
                  <c:x val="-1.288723667905824E-2"/>
                  <c:y val="-3.7878787878787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D26-46A9-8BF6-292035AAAB27}"/>
                </c:ext>
              </c:extLst>
            </c:dLbl>
            <c:dLbl>
              <c:idx val="3"/>
              <c:layout>
                <c:manualLayout>
                  <c:x val="-1.18959107806691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CD26-46A9-8BF6-292035AAAB27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'2023년'!$B$9:$M$9</c:f>
              <c:numCache>
                <c:formatCode>General</c:formatCode>
                <c:ptCount val="12"/>
                <c:pt idx="0">
                  <c:v>44</c:v>
                </c:pt>
                <c:pt idx="1">
                  <c:v>32</c:v>
                </c:pt>
                <c:pt idx="2">
                  <c:v>50</c:v>
                </c:pt>
                <c:pt idx="3">
                  <c:v>50</c:v>
                </c:pt>
                <c:pt idx="4">
                  <c:v>44</c:v>
                </c:pt>
                <c:pt idx="5">
                  <c:v>46</c:v>
                </c:pt>
                <c:pt idx="6">
                  <c:v>38</c:v>
                </c:pt>
                <c:pt idx="7">
                  <c:v>47</c:v>
                </c:pt>
                <c:pt idx="8">
                  <c:v>28</c:v>
                </c:pt>
                <c:pt idx="9">
                  <c:v>33</c:v>
                </c:pt>
                <c:pt idx="10">
                  <c:v>32</c:v>
                </c:pt>
                <c:pt idx="11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D26-46A9-8BF6-292035AAAB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6341402491974744"/>
          <c:y val="3.7759484609878307E-3"/>
          <c:w val="0.33572579898100974"/>
          <c:h val="0.116951204963015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'2023년'!$A$38</c:f>
              <c:strCache>
                <c:ptCount val="1"/>
                <c:pt idx="0">
                  <c:v>2023년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'2023년'!$B$38:$I$38</c:f>
              <c:numCache>
                <c:formatCode>General</c:formatCode>
                <c:ptCount val="8"/>
                <c:pt idx="0">
                  <c:v>44</c:v>
                </c:pt>
                <c:pt idx="1">
                  <c:v>13</c:v>
                </c:pt>
                <c:pt idx="2">
                  <c:v>25</c:v>
                </c:pt>
                <c:pt idx="3">
                  <c:v>9</c:v>
                </c:pt>
                <c:pt idx="4">
                  <c:v>9</c:v>
                </c:pt>
                <c:pt idx="5">
                  <c:v>4</c:v>
                </c:pt>
                <c:pt idx="6">
                  <c:v>10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6ED-4D86-9C43-B9A34673A8B5}"/>
            </c:ext>
          </c:extLst>
        </c:ser>
        <c:ser>
          <c:idx val="1"/>
          <c:order val="1"/>
          <c:tx>
            <c:strRef>
              <c:f>'2023년'!$A$39</c:f>
              <c:strCache>
                <c:ptCount val="1"/>
                <c:pt idx="0">
                  <c:v>2023년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'2023년'!$B$39:$I$39</c:f>
              <c:numCache>
                <c:formatCode>General</c:formatCode>
                <c:ptCount val="8"/>
                <c:pt idx="0">
                  <c:v>32</c:v>
                </c:pt>
                <c:pt idx="1">
                  <c:v>15</c:v>
                </c:pt>
                <c:pt idx="2">
                  <c:v>19</c:v>
                </c:pt>
                <c:pt idx="3">
                  <c:v>8</c:v>
                </c:pt>
                <c:pt idx="4">
                  <c:v>3</c:v>
                </c:pt>
                <c:pt idx="5">
                  <c:v>1</c:v>
                </c:pt>
                <c:pt idx="6">
                  <c:v>10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6ED-4D86-9C43-B9A34673A8B5}"/>
            </c:ext>
          </c:extLst>
        </c:ser>
        <c:ser>
          <c:idx val="2"/>
          <c:order val="2"/>
          <c:tx>
            <c:strRef>
              <c:f>'2023년'!$A$40</c:f>
              <c:strCache>
                <c:ptCount val="1"/>
                <c:pt idx="0">
                  <c:v>2023년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'2023년'!$B$40:$I$40</c:f>
              <c:numCache>
                <c:formatCode>General</c:formatCode>
                <c:ptCount val="8"/>
                <c:pt idx="0">
                  <c:v>50</c:v>
                </c:pt>
                <c:pt idx="1">
                  <c:v>24</c:v>
                </c:pt>
                <c:pt idx="2">
                  <c:v>22</c:v>
                </c:pt>
                <c:pt idx="3">
                  <c:v>7</c:v>
                </c:pt>
                <c:pt idx="4">
                  <c:v>14</c:v>
                </c:pt>
                <c:pt idx="5">
                  <c:v>10</c:v>
                </c:pt>
                <c:pt idx="6">
                  <c:v>14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6ED-4D86-9C43-B9A34673A8B5}"/>
            </c:ext>
          </c:extLst>
        </c:ser>
        <c:ser>
          <c:idx val="3"/>
          <c:order val="3"/>
          <c:tx>
            <c:strRef>
              <c:f>'2023년'!$A$41</c:f>
              <c:strCache>
                <c:ptCount val="1"/>
                <c:pt idx="0">
                  <c:v>2023년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'2023년'!$B$41:$I$41</c:f>
              <c:numCache>
                <c:formatCode>General</c:formatCode>
                <c:ptCount val="8"/>
                <c:pt idx="0">
                  <c:v>50</c:v>
                </c:pt>
                <c:pt idx="1">
                  <c:v>12</c:v>
                </c:pt>
                <c:pt idx="2">
                  <c:v>24</c:v>
                </c:pt>
                <c:pt idx="3">
                  <c:v>6</c:v>
                </c:pt>
                <c:pt idx="4">
                  <c:v>13</c:v>
                </c:pt>
                <c:pt idx="5">
                  <c:v>3</c:v>
                </c:pt>
                <c:pt idx="6">
                  <c:v>13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6ED-4D86-9C43-B9A34673A8B5}"/>
            </c:ext>
          </c:extLst>
        </c:ser>
        <c:ser>
          <c:idx val="4"/>
          <c:order val="4"/>
          <c:tx>
            <c:strRef>
              <c:f>'2023년'!$A$42</c:f>
              <c:strCache>
                <c:ptCount val="1"/>
                <c:pt idx="0">
                  <c:v>2023년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'2023년'!$B$42:$I$42</c:f>
              <c:numCache>
                <c:formatCode>General</c:formatCode>
                <c:ptCount val="8"/>
                <c:pt idx="0">
                  <c:v>44</c:v>
                </c:pt>
                <c:pt idx="1">
                  <c:v>19</c:v>
                </c:pt>
                <c:pt idx="2">
                  <c:v>21</c:v>
                </c:pt>
                <c:pt idx="3">
                  <c:v>6</c:v>
                </c:pt>
                <c:pt idx="4">
                  <c:v>6</c:v>
                </c:pt>
                <c:pt idx="5">
                  <c:v>9</c:v>
                </c:pt>
                <c:pt idx="6">
                  <c:v>17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6ED-4D86-9C43-B9A34673A8B5}"/>
            </c:ext>
          </c:extLst>
        </c:ser>
        <c:ser>
          <c:idx val="5"/>
          <c:order val="5"/>
          <c:tx>
            <c:strRef>
              <c:f>'2023년'!$A$43</c:f>
              <c:strCache>
                <c:ptCount val="1"/>
                <c:pt idx="0">
                  <c:v>2023년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'2023년'!$B$43:$I$43</c:f>
              <c:numCache>
                <c:formatCode>General</c:formatCode>
                <c:ptCount val="8"/>
                <c:pt idx="0">
                  <c:v>46</c:v>
                </c:pt>
                <c:pt idx="1">
                  <c:v>10</c:v>
                </c:pt>
                <c:pt idx="2">
                  <c:v>28</c:v>
                </c:pt>
                <c:pt idx="3">
                  <c:v>5</c:v>
                </c:pt>
                <c:pt idx="4">
                  <c:v>8</c:v>
                </c:pt>
                <c:pt idx="5">
                  <c:v>2</c:v>
                </c:pt>
                <c:pt idx="6">
                  <c:v>10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6ED-4D86-9C43-B9A34673A8B5}"/>
            </c:ext>
          </c:extLst>
        </c:ser>
        <c:ser>
          <c:idx val="6"/>
          <c:order val="6"/>
          <c:tx>
            <c:strRef>
              <c:f>'2023년'!$A$44</c:f>
              <c:strCache>
                <c:ptCount val="1"/>
                <c:pt idx="0">
                  <c:v>2023년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'2023년'!$B$44:$I$44</c:f>
              <c:numCache>
                <c:formatCode>General</c:formatCode>
                <c:ptCount val="8"/>
                <c:pt idx="0">
                  <c:v>38</c:v>
                </c:pt>
                <c:pt idx="1">
                  <c:v>11</c:v>
                </c:pt>
                <c:pt idx="2">
                  <c:v>20</c:v>
                </c:pt>
                <c:pt idx="3">
                  <c:v>6</c:v>
                </c:pt>
                <c:pt idx="4">
                  <c:v>2</c:v>
                </c:pt>
                <c:pt idx="5">
                  <c:v>0</c:v>
                </c:pt>
                <c:pt idx="6">
                  <c:v>16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6ED-4D86-9C43-B9A34673A8B5}"/>
            </c:ext>
          </c:extLst>
        </c:ser>
        <c:ser>
          <c:idx val="7"/>
          <c:order val="7"/>
          <c:tx>
            <c:strRef>
              <c:f>'2023년'!$A$45</c:f>
              <c:strCache>
                <c:ptCount val="1"/>
                <c:pt idx="0">
                  <c:v>2023년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'2023년'!$B$45:$I$45</c:f>
              <c:numCache>
                <c:formatCode>General</c:formatCode>
                <c:ptCount val="8"/>
                <c:pt idx="0">
                  <c:v>47</c:v>
                </c:pt>
                <c:pt idx="1">
                  <c:v>16</c:v>
                </c:pt>
                <c:pt idx="2">
                  <c:v>26</c:v>
                </c:pt>
                <c:pt idx="3">
                  <c:v>9</c:v>
                </c:pt>
                <c:pt idx="4">
                  <c:v>7</c:v>
                </c:pt>
                <c:pt idx="5">
                  <c:v>3</c:v>
                </c:pt>
                <c:pt idx="6">
                  <c:v>14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6ED-4D86-9C43-B9A34673A8B5}"/>
            </c:ext>
          </c:extLst>
        </c:ser>
        <c:ser>
          <c:idx val="8"/>
          <c:order val="8"/>
          <c:tx>
            <c:strRef>
              <c:f>'2023년'!$A$46</c:f>
              <c:strCache>
                <c:ptCount val="1"/>
                <c:pt idx="0">
                  <c:v>2023년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'2023년'!$B$46:$I$46</c:f>
              <c:numCache>
                <c:formatCode>General</c:formatCode>
                <c:ptCount val="8"/>
                <c:pt idx="0">
                  <c:v>28</c:v>
                </c:pt>
                <c:pt idx="1">
                  <c:v>8</c:v>
                </c:pt>
                <c:pt idx="2">
                  <c:v>12</c:v>
                </c:pt>
                <c:pt idx="3">
                  <c:v>2</c:v>
                </c:pt>
                <c:pt idx="4">
                  <c:v>5</c:v>
                </c:pt>
                <c:pt idx="5">
                  <c:v>2</c:v>
                </c:pt>
                <c:pt idx="6">
                  <c:v>11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6ED-4D86-9C43-B9A34673A8B5}"/>
            </c:ext>
          </c:extLst>
        </c:ser>
        <c:ser>
          <c:idx val="9"/>
          <c:order val="9"/>
          <c:tx>
            <c:strRef>
              <c:f>'2023년'!$A$47</c:f>
              <c:strCache>
                <c:ptCount val="1"/>
                <c:pt idx="0">
                  <c:v>2023년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'2023년'!$B$47:$I$47</c:f>
              <c:numCache>
                <c:formatCode>General</c:formatCode>
                <c:ptCount val="8"/>
                <c:pt idx="0">
                  <c:v>33</c:v>
                </c:pt>
                <c:pt idx="1">
                  <c:v>13</c:v>
                </c:pt>
                <c:pt idx="2">
                  <c:v>20</c:v>
                </c:pt>
                <c:pt idx="3">
                  <c:v>4</c:v>
                </c:pt>
                <c:pt idx="4">
                  <c:v>3</c:v>
                </c:pt>
                <c:pt idx="5">
                  <c:v>4</c:v>
                </c:pt>
                <c:pt idx="6">
                  <c:v>10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6ED-4D86-9C43-B9A34673A8B5}"/>
            </c:ext>
          </c:extLst>
        </c:ser>
        <c:ser>
          <c:idx val="10"/>
          <c:order val="10"/>
          <c:tx>
            <c:strRef>
              <c:f>'2023년'!$A$48</c:f>
              <c:strCache>
                <c:ptCount val="1"/>
                <c:pt idx="0">
                  <c:v>2023년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'2023년'!$B$48:$I$48</c:f>
              <c:numCache>
                <c:formatCode>General</c:formatCode>
                <c:ptCount val="8"/>
                <c:pt idx="0">
                  <c:v>32</c:v>
                </c:pt>
                <c:pt idx="1">
                  <c:v>13</c:v>
                </c:pt>
                <c:pt idx="2">
                  <c:v>19</c:v>
                </c:pt>
                <c:pt idx="3">
                  <c:v>5</c:v>
                </c:pt>
                <c:pt idx="4">
                  <c:v>8</c:v>
                </c:pt>
                <c:pt idx="5">
                  <c:v>5</c:v>
                </c:pt>
                <c:pt idx="6">
                  <c:v>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6ED-4D86-9C43-B9A34673A8B5}"/>
            </c:ext>
          </c:extLst>
        </c:ser>
        <c:ser>
          <c:idx val="11"/>
          <c:order val="11"/>
          <c:tx>
            <c:strRef>
              <c:f>'2023년'!$A$49</c:f>
              <c:strCache>
                <c:ptCount val="1"/>
                <c:pt idx="0">
                  <c:v>2023년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'2023년'!$B$36:$I$37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'2023년'!$B$49:$I$49</c:f>
              <c:numCache>
                <c:formatCode>General</c:formatCode>
                <c:ptCount val="8"/>
                <c:pt idx="0">
                  <c:v>39</c:v>
                </c:pt>
                <c:pt idx="1">
                  <c:v>12</c:v>
                </c:pt>
                <c:pt idx="2">
                  <c:v>23</c:v>
                </c:pt>
                <c:pt idx="3">
                  <c:v>3</c:v>
                </c:pt>
                <c:pt idx="4">
                  <c:v>6</c:v>
                </c:pt>
                <c:pt idx="5">
                  <c:v>6</c:v>
                </c:pt>
                <c:pt idx="6">
                  <c:v>10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6ED-4D86-9C43-B9A34673A8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483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6865185463"/>
          <c:y val="0.546404787996291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6B8B-413C-BA9E-ADC87ADDD8B1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6B8B-413C-BA9E-ADC87ADDD8B1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6B8B-413C-BA9E-ADC87ADDD8B1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B8B-413C-BA9E-ADC87ADDD8B1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B8B-413C-BA9E-ADC87ADDD8B1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B8B-413C-BA9E-ADC87ADDD8B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'2023년'!$B$11:$B$13</c:f>
              <c:numCache>
                <c:formatCode>General</c:formatCode>
                <c:ptCount val="3"/>
                <c:pt idx="0">
                  <c:v>259</c:v>
                </c:pt>
                <c:pt idx="1">
                  <c:v>84</c:v>
                </c:pt>
                <c:pt idx="2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B8B-413C-BA9E-ADC87ADDD8B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69418320121331512"/>
          <c:y val="6.6700500820796885E-2"/>
          <c:w val="0.30428973112143054"/>
          <c:h val="0.161062740050861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166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D19-4DA3-B46B-92CBC0CCF03B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D19-4DA3-B46B-92CBC0CCF03B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D19-4DA3-B46B-92CBC0CCF03B}"/>
              </c:ext>
            </c:extLst>
          </c:dPt>
          <c:dLbls>
            <c:dLbl>
              <c:idx val="0"/>
              <c:layout>
                <c:manualLayout>
                  <c:x val="0.13892926751847437"/>
                  <c:y val="0.1429060297036479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D19-4DA3-B46B-92CBC0CCF03B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D19-4DA3-B46B-92CBC0CCF03B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CD19-4DA3-B46B-92CBC0CCF03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'2023년'!$A$25:$A$27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'2023년'!$B$25:$B$27</c:f>
              <c:numCache>
                <c:formatCode>General</c:formatCode>
                <c:ptCount val="3"/>
                <c:pt idx="0">
                  <c:v>70</c:v>
                </c:pt>
                <c:pt idx="1">
                  <c:v>49</c:v>
                </c:pt>
                <c:pt idx="2">
                  <c:v>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D19-4DA3-B46B-92CBC0CCF0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89115366366532478"/>
          <c:h val="0.833734063934077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'2023년'!$A$20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'2023년'!$B$20:$M$20</c:f>
              <c:numCache>
                <c:formatCode>General</c:formatCode>
                <c:ptCount val="12"/>
                <c:pt idx="0">
                  <c:v>9</c:v>
                </c:pt>
                <c:pt idx="1">
                  <c:v>8</c:v>
                </c:pt>
                <c:pt idx="2">
                  <c:v>7</c:v>
                </c:pt>
                <c:pt idx="3">
                  <c:v>6</c:v>
                </c:pt>
                <c:pt idx="4">
                  <c:v>6</c:v>
                </c:pt>
                <c:pt idx="5">
                  <c:v>5</c:v>
                </c:pt>
                <c:pt idx="6">
                  <c:v>6</c:v>
                </c:pt>
                <c:pt idx="7">
                  <c:v>9</c:v>
                </c:pt>
                <c:pt idx="8">
                  <c:v>2</c:v>
                </c:pt>
                <c:pt idx="9">
                  <c:v>4</c:v>
                </c:pt>
                <c:pt idx="10">
                  <c:v>5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F7-45DF-828D-297941833A41}"/>
            </c:ext>
          </c:extLst>
        </c:ser>
        <c:ser>
          <c:idx val="1"/>
          <c:order val="1"/>
          <c:tx>
            <c:strRef>
              <c:f>'2023년'!$A$21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'2023년'!$B$21:$M$21</c:f>
              <c:numCache>
                <c:formatCode>General</c:formatCode>
                <c:ptCount val="12"/>
                <c:pt idx="0">
                  <c:v>4</c:v>
                </c:pt>
                <c:pt idx="1">
                  <c:v>1</c:v>
                </c:pt>
                <c:pt idx="2">
                  <c:v>10</c:v>
                </c:pt>
                <c:pt idx="3">
                  <c:v>3</c:v>
                </c:pt>
                <c:pt idx="4">
                  <c:v>9</c:v>
                </c:pt>
                <c:pt idx="5">
                  <c:v>2</c:v>
                </c:pt>
                <c:pt idx="6">
                  <c:v>0</c:v>
                </c:pt>
                <c:pt idx="7">
                  <c:v>3</c:v>
                </c:pt>
                <c:pt idx="8">
                  <c:v>2</c:v>
                </c:pt>
                <c:pt idx="9">
                  <c:v>4</c:v>
                </c:pt>
                <c:pt idx="10">
                  <c:v>5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F7-45DF-828D-297941833A41}"/>
            </c:ext>
          </c:extLst>
        </c:ser>
        <c:ser>
          <c:idx val="2"/>
          <c:order val="2"/>
          <c:tx>
            <c:strRef>
              <c:f>'2023년'!$A$22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'2023년'!$B$22:$M$22</c:f>
              <c:numCache>
                <c:formatCode>General</c:formatCode>
                <c:ptCount val="12"/>
                <c:pt idx="0">
                  <c:v>0</c:v>
                </c:pt>
                <c:pt idx="1">
                  <c:v>6</c:v>
                </c:pt>
                <c:pt idx="2">
                  <c:v>7</c:v>
                </c:pt>
                <c:pt idx="3">
                  <c:v>3</c:v>
                </c:pt>
                <c:pt idx="4">
                  <c:v>4</c:v>
                </c:pt>
                <c:pt idx="5">
                  <c:v>3</c:v>
                </c:pt>
                <c:pt idx="6">
                  <c:v>5</c:v>
                </c:pt>
                <c:pt idx="7">
                  <c:v>4</c:v>
                </c:pt>
                <c:pt idx="8">
                  <c:v>4</c:v>
                </c:pt>
                <c:pt idx="9">
                  <c:v>5</c:v>
                </c:pt>
                <c:pt idx="10">
                  <c:v>3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F7-45DF-828D-297941833A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ndard"/>
        <c:varyColors val="0"/>
        <c:ser>
          <c:idx val="3"/>
          <c:order val="3"/>
          <c:tx>
            <c:strRef>
              <c:f>'2023년'!$A$23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1">
                  <a:alpha val="99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'2023년'!$B$19:$M$19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'2023년'!$B$23:$M$23</c:f>
              <c:numCache>
                <c:formatCode>General</c:formatCode>
                <c:ptCount val="12"/>
                <c:pt idx="0">
                  <c:v>13</c:v>
                </c:pt>
                <c:pt idx="1">
                  <c:v>15</c:v>
                </c:pt>
                <c:pt idx="2">
                  <c:v>24</c:v>
                </c:pt>
                <c:pt idx="3">
                  <c:v>12</c:v>
                </c:pt>
                <c:pt idx="4">
                  <c:v>19</c:v>
                </c:pt>
                <c:pt idx="5">
                  <c:v>10</c:v>
                </c:pt>
                <c:pt idx="6">
                  <c:v>11</c:v>
                </c:pt>
                <c:pt idx="7">
                  <c:v>16</c:v>
                </c:pt>
                <c:pt idx="8">
                  <c:v>8</c:v>
                </c:pt>
                <c:pt idx="9">
                  <c:v>13</c:v>
                </c:pt>
                <c:pt idx="10">
                  <c:v>13</c:v>
                </c:pt>
                <c:pt idx="11">
                  <c:v>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2F7-45DF-828D-297941833A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687048996259659"/>
          <c:y val="2.2035082494120867E-2"/>
          <c:w val="0.27225755640015464"/>
          <c:h val="5.17504915130391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393993501738E-2"/>
          <c:y val="5.951920782629444E-2"/>
          <c:w val="0.88496463487023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'2022년'!$A$6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'2022년'!$B$6:$M$6</c:f>
              <c:numCache>
                <c:formatCode>General</c:formatCode>
                <c:ptCount val="12"/>
                <c:pt idx="0">
                  <c:v>21</c:v>
                </c:pt>
                <c:pt idx="1">
                  <c:v>14</c:v>
                </c:pt>
                <c:pt idx="2">
                  <c:v>22</c:v>
                </c:pt>
                <c:pt idx="3">
                  <c:v>13</c:v>
                </c:pt>
                <c:pt idx="4">
                  <c:v>23</c:v>
                </c:pt>
                <c:pt idx="5">
                  <c:v>17</c:v>
                </c:pt>
                <c:pt idx="6">
                  <c:v>17</c:v>
                </c:pt>
                <c:pt idx="7">
                  <c:v>11</c:v>
                </c:pt>
                <c:pt idx="8">
                  <c:v>16</c:v>
                </c:pt>
                <c:pt idx="9">
                  <c:v>16</c:v>
                </c:pt>
                <c:pt idx="10">
                  <c:v>14</c:v>
                </c:pt>
                <c:pt idx="1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54C-4D62-84CC-E5BAA0AD6743}"/>
            </c:ext>
          </c:extLst>
        </c:ser>
        <c:ser>
          <c:idx val="1"/>
          <c:order val="1"/>
          <c:tx>
            <c:strRef>
              <c:f>'2022년'!$A$7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'2022년'!$B$7:$M$7</c:f>
              <c:numCache>
                <c:formatCode>General</c:formatCode>
                <c:ptCount val="12"/>
                <c:pt idx="0">
                  <c:v>8</c:v>
                </c:pt>
                <c:pt idx="1">
                  <c:v>5</c:v>
                </c:pt>
                <c:pt idx="2">
                  <c:v>7</c:v>
                </c:pt>
                <c:pt idx="3">
                  <c:v>9</c:v>
                </c:pt>
                <c:pt idx="4">
                  <c:v>5</c:v>
                </c:pt>
                <c:pt idx="5">
                  <c:v>12</c:v>
                </c:pt>
                <c:pt idx="6">
                  <c:v>5</c:v>
                </c:pt>
                <c:pt idx="7">
                  <c:v>5</c:v>
                </c:pt>
                <c:pt idx="8">
                  <c:v>10</c:v>
                </c:pt>
                <c:pt idx="9">
                  <c:v>2</c:v>
                </c:pt>
                <c:pt idx="10">
                  <c:v>6</c:v>
                </c:pt>
                <c:pt idx="1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54C-4D62-84CC-E5BAA0AD6743}"/>
            </c:ext>
          </c:extLst>
        </c:ser>
        <c:ser>
          <c:idx val="2"/>
          <c:order val="2"/>
          <c:tx>
            <c:strRef>
              <c:f>'2022년'!$A$8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'2022년'!$B$8:$M$8</c:f>
              <c:numCache>
                <c:formatCode>General</c:formatCode>
                <c:ptCount val="12"/>
                <c:pt idx="0">
                  <c:v>12</c:v>
                </c:pt>
                <c:pt idx="1">
                  <c:v>3</c:v>
                </c:pt>
                <c:pt idx="2">
                  <c:v>10</c:v>
                </c:pt>
                <c:pt idx="3">
                  <c:v>12</c:v>
                </c:pt>
                <c:pt idx="4">
                  <c:v>14</c:v>
                </c:pt>
                <c:pt idx="5">
                  <c:v>7</c:v>
                </c:pt>
                <c:pt idx="6">
                  <c:v>21</c:v>
                </c:pt>
                <c:pt idx="7">
                  <c:v>9</c:v>
                </c:pt>
                <c:pt idx="8">
                  <c:v>6</c:v>
                </c:pt>
                <c:pt idx="9">
                  <c:v>6</c:v>
                </c:pt>
                <c:pt idx="10">
                  <c:v>8</c:v>
                </c:pt>
                <c:pt idx="11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54C-4D62-84CC-E5BAA0AD6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'2022년'!$A$9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4869888475836431E-2"/>
                  <c:y val="-3.03030303030303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54C-4D62-84CC-E5BAA0AD6743}"/>
                </c:ext>
              </c:extLst>
            </c:dLbl>
            <c:dLbl>
              <c:idx val="1"/>
              <c:layout>
                <c:manualLayout>
                  <c:x val="-1.4869888475836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54C-4D62-84CC-E5BAA0AD6743}"/>
                </c:ext>
              </c:extLst>
            </c:dLbl>
            <c:dLbl>
              <c:idx val="2"/>
              <c:layout>
                <c:manualLayout>
                  <c:x val="-1.288723667905824E-2"/>
                  <c:y val="-3.7878787878787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54C-4D62-84CC-E5BAA0AD6743}"/>
                </c:ext>
              </c:extLst>
            </c:dLbl>
            <c:dLbl>
              <c:idx val="3"/>
              <c:layout>
                <c:manualLayout>
                  <c:x val="-1.1895910780669145E-2"/>
                  <c:y val="-3.78787878787878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54C-4D62-84CC-E5BAA0AD6743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'2022년'!$B$9:$M$9</c:f>
              <c:numCache>
                <c:formatCode>General</c:formatCode>
                <c:ptCount val="12"/>
                <c:pt idx="0">
                  <c:v>41</c:v>
                </c:pt>
                <c:pt idx="1">
                  <c:v>22</c:v>
                </c:pt>
                <c:pt idx="2">
                  <c:v>39</c:v>
                </c:pt>
                <c:pt idx="3">
                  <c:v>34</c:v>
                </c:pt>
                <c:pt idx="4">
                  <c:v>42</c:v>
                </c:pt>
                <c:pt idx="5">
                  <c:v>36</c:v>
                </c:pt>
                <c:pt idx="6">
                  <c:v>43</c:v>
                </c:pt>
                <c:pt idx="7">
                  <c:v>25</c:v>
                </c:pt>
                <c:pt idx="8">
                  <c:v>32</c:v>
                </c:pt>
                <c:pt idx="9">
                  <c:v>24</c:v>
                </c:pt>
                <c:pt idx="10">
                  <c:v>28</c:v>
                </c:pt>
                <c:pt idx="11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54C-4D62-84CC-E5BAA0AD6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6341402491974744"/>
          <c:y val="3.7759484609878307E-3"/>
          <c:w val="0.33572579898100974"/>
          <c:h val="0.116951204963015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'2022년'!$A$38</c:f>
              <c:strCache>
                <c:ptCount val="1"/>
                <c:pt idx="0">
                  <c:v>2022년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'2022년'!$B$38:$I$38</c:f>
              <c:numCache>
                <c:formatCode>General</c:formatCode>
                <c:ptCount val="8"/>
                <c:pt idx="0">
                  <c:v>41</c:v>
                </c:pt>
                <c:pt idx="1">
                  <c:v>15</c:v>
                </c:pt>
                <c:pt idx="2">
                  <c:v>21</c:v>
                </c:pt>
                <c:pt idx="3">
                  <c:v>4</c:v>
                </c:pt>
                <c:pt idx="4">
                  <c:v>8</c:v>
                </c:pt>
                <c:pt idx="5">
                  <c:v>7</c:v>
                </c:pt>
                <c:pt idx="6">
                  <c:v>12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9B-46E2-A86A-9F60A1FE08C6}"/>
            </c:ext>
          </c:extLst>
        </c:ser>
        <c:ser>
          <c:idx val="1"/>
          <c:order val="1"/>
          <c:tx>
            <c:strRef>
              <c:f>'2022년'!$A$39</c:f>
              <c:strCache>
                <c:ptCount val="1"/>
                <c:pt idx="0">
                  <c:v>2022년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'2022년'!$B$39:$I$39</c:f>
              <c:numCache>
                <c:formatCode>General</c:formatCode>
                <c:ptCount val="8"/>
                <c:pt idx="0">
                  <c:v>22</c:v>
                </c:pt>
                <c:pt idx="1">
                  <c:v>7</c:v>
                </c:pt>
                <c:pt idx="2">
                  <c:v>14</c:v>
                </c:pt>
                <c:pt idx="3">
                  <c:v>5</c:v>
                </c:pt>
                <c:pt idx="4">
                  <c:v>5</c:v>
                </c:pt>
                <c:pt idx="5">
                  <c:v>1</c:v>
                </c:pt>
                <c:pt idx="6">
                  <c:v>3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9B-46E2-A86A-9F60A1FE08C6}"/>
            </c:ext>
          </c:extLst>
        </c:ser>
        <c:ser>
          <c:idx val="2"/>
          <c:order val="2"/>
          <c:tx>
            <c:strRef>
              <c:f>'2022년'!$A$40</c:f>
              <c:strCache>
                <c:ptCount val="1"/>
                <c:pt idx="0">
                  <c:v>2022년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'2022년'!$B$40:$I$40</c:f>
              <c:numCache>
                <c:formatCode>General</c:formatCode>
                <c:ptCount val="8"/>
                <c:pt idx="0">
                  <c:v>39</c:v>
                </c:pt>
                <c:pt idx="1">
                  <c:v>16</c:v>
                </c:pt>
                <c:pt idx="2">
                  <c:v>22</c:v>
                </c:pt>
                <c:pt idx="3">
                  <c:v>7</c:v>
                </c:pt>
                <c:pt idx="4">
                  <c:v>7</c:v>
                </c:pt>
                <c:pt idx="5">
                  <c:v>5</c:v>
                </c:pt>
                <c:pt idx="6">
                  <c:v>10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9B-46E2-A86A-9F60A1FE08C6}"/>
            </c:ext>
          </c:extLst>
        </c:ser>
        <c:ser>
          <c:idx val="3"/>
          <c:order val="3"/>
          <c:tx>
            <c:strRef>
              <c:f>'2022년'!$A$41</c:f>
              <c:strCache>
                <c:ptCount val="1"/>
                <c:pt idx="0">
                  <c:v>2022년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'2022년'!$B$41:$I$41</c:f>
              <c:numCache>
                <c:formatCode>General</c:formatCode>
                <c:ptCount val="8"/>
                <c:pt idx="0">
                  <c:v>34</c:v>
                </c:pt>
                <c:pt idx="1">
                  <c:v>17</c:v>
                </c:pt>
                <c:pt idx="2">
                  <c:v>13</c:v>
                </c:pt>
                <c:pt idx="3">
                  <c:v>4</c:v>
                </c:pt>
                <c:pt idx="4">
                  <c:v>9</c:v>
                </c:pt>
                <c:pt idx="5">
                  <c:v>4</c:v>
                </c:pt>
                <c:pt idx="6">
                  <c:v>12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9B-46E2-A86A-9F60A1FE08C6}"/>
            </c:ext>
          </c:extLst>
        </c:ser>
        <c:ser>
          <c:idx val="4"/>
          <c:order val="4"/>
          <c:tx>
            <c:strRef>
              <c:f>'2022년'!$A$42</c:f>
              <c:strCache>
                <c:ptCount val="1"/>
                <c:pt idx="0">
                  <c:v>2022년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'2022년'!$B$42:$I$42</c:f>
              <c:numCache>
                <c:formatCode>General</c:formatCode>
                <c:ptCount val="8"/>
                <c:pt idx="0">
                  <c:v>42</c:v>
                </c:pt>
                <c:pt idx="1">
                  <c:v>14</c:v>
                </c:pt>
                <c:pt idx="2">
                  <c:v>23</c:v>
                </c:pt>
                <c:pt idx="3">
                  <c:v>7</c:v>
                </c:pt>
                <c:pt idx="4">
                  <c:v>5</c:v>
                </c:pt>
                <c:pt idx="5">
                  <c:v>3</c:v>
                </c:pt>
                <c:pt idx="6">
                  <c:v>14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9B-46E2-A86A-9F60A1FE08C6}"/>
            </c:ext>
          </c:extLst>
        </c:ser>
        <c:ser>
          <c:idx val="5"/>
          <c:order val="5"/>
          <c:tx>
            <c:strRef>
              <c:f>'2022년'!$A$43</c:f>
              <c:strCache>
                <c:ptCount val="1"/>
                <c:pt idx="0">
                  <c:v>2022년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'2022년'!$B$43:$I$43</c:f>
              <c:numCache>
                <c:formatCode>General</c:formatCode>
                <c:ptCount val="8"/>
                <c:pt idx="0">
                  <c:v>36</c:v>
                </c:pt>
                <c:pt idx="1">
                  <c:v>16</c:v>
                </c:pt>
                <c:pt idx="2">
                  <c:v>17</c:v>
                </c:pt>
                <c:pt idx="3">
                  <c:v>8</c:v>
                </c:pt>
                <c:pt idx="4">
                  <c:v>12</c:v>
                </c:pt>
                <c:pt idx="5">
                  <c:v>4</c:v>
                </c:pt>
                <c:pt idx="6">
                  <c:v>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49B-46E2-A86A-9F60A1FE08C6}"/>
            </c:ext>
          </c:extLst>
        </c:ser>
        <c:ser>
          <c:idx val="6"/>
          <c:order val="6"/>
          <c:tx>
            <c:strRef>
              <c:f>'2022년'!$A$44</c:f>
              <c:strCache>
                <c:ptCount val="1"/>
                <c:pt idx="0">
                  <c:v>2022년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'2022년'!$B$44:$I$44</c:f>
              <c:numCache>
                <c:formatCode>General</c:formatCode>
                <c:ptCount val="8"/>
                <c:pt idx="0">
                  <c:v>43</c:v>
                </c:pt>
                <c:pt idx="1">
                  <c:v>14</c:v>
                </c:pt>
                <c:pt idx="2">
                  <c:v>17</c:v>
                </c:pt>
                <c:pt idx="3">
                  <c:v>7</c:v>
                </c:pt>
                <c:pt idx="4">
                  <c:v>5</c:v>
                </c:pt>
                <c:pt idx="5">
                  <c:v>0</c:v>
                </c:pt>
                <c:pt idx="6">
                  <c:v>21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49B-46E2-A86A-9F60A1FE08C6}"/>
            </c:ext>
          </c:extLst>
        </c:ser>
        <c:ser>
          <c:idx val="7"/>
          <c:order val="7"/>
          <c:tx>
            <c:strRef>
              <c:f>'2022년'!$A$45</c:f>
              <c:strCache>
                <c:ptCount val="1"/>
                <c:pt idx="0">
                  <c:v>2022년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'2022년'!$B$45:$I$45</c:f>
              <c:numCache>
                <c:formatCode>General</c:formatCode>
                <c:ptCount val="8"/>
                <c:pt idx="0">
                  <c:v>25</c:v>
                </c:pt>
                <c:pt idx="1">
                  <c:v>7</c:v>
                </c:pt>
                <c:pt idx="2">
                  <c:v>11</c:v>
                </c:pt>
                <c:pt idx="3">
                  <c:v>1</c:v>
                </c:pt>
                <c:pt idx="4">
                  <c:v>5</c:v>
                </c:pt>
                <c:pt idx="5">
                  <c:v>4</c:v>
                </c:pt>
                <c:pt idx="6">
                  <c:v>9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49B-46E2-A86A-9F60A1FE08C6}"/>
            </c:ext>
          </c:extLst>
        </c:ser>
        <c:ser>
          <c:idx val="8"/>
          <c:order val="8"/>
          <c:tx>
            <c:strRef>
              <c:f>'2022년'!$A$46</c:f>
              <c:strCache>
                <c:ptCount val="1"/>
                <c:pt idx="0">
                  <c:v>2022년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'2022년'!$B$46:$I$46</c:f>
              <c:numCache>
                <c:formatCode>General</c:formatCode>
                <c:ptCount val="8"/>
                <c:pt idx="0">
                  <c:v>32</c:v>
                </c:pt>
                <c:pt idx="1">
                  <c:v>15</c:v>
                </c:pt>
                <c:pt idx="2">
                  <c:v>16</c:v>
                </c:pt>
                <c:pt idx="3">
                  <c:v>5</c:v>
                </c:pt>
                <c:pt idx="4">
                  <c:v>10</c:v>
                </c:pt>
                <c:pt idx="5">
                  <c:v>8</c:v>
                </c:pt>
                <c:pt idx="6">
                  <c:v>6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49B-46E2-A86A-9F60A1FE08C6}"/>
            </c:ext>
          </c:extLst>
        </c:ser>
        <c:ser>
          <c:idx val="9"/>
          <c:order val="9"/>
          <c:tx>
            <c:strRef>
              <c:f>'2022년'!$A$47</c:f>
              <c:strCache>
                <c:ptCount val="1"/>
                <c:pt idx="0">
                  <c:v>2022년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'2022년'!$B$47:$I$47</c:f>
              <c:numCache>
                <c:formatCode>General</c:formatCode>
                <c:ptCount val="8"/>
                <c:pt idx="0">
                  <c:v>24</c:v>
                </c:pt>
                <c:pt idx="1">
                  <c:v>15</c:v>
                </c:pt>
                <c:pt idx="2">
                  <c:v>16</c:v>
                </c:pt>
                <c:pt idx="3">
                  <c:v>8</c:v>
                </c:pt>
                <c:pt idx="4">
                  <c:v>2</c:v>
                </c:pt>
                <c:pt idx="5">
                  <c:v>2</c:v>
                </c:pt>
                <c:pt idx="6">
                  <c:v>6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49B-46E2-A86A-9F60A1FE08C6}"/>
            </c:ext>
          </c:extLst>
        </c:ser>
        <c:ser>
          <c:idx val="10"/>
          <c:order val="10"/>
          <c:tx>
            <c:strRef>
              <c:f>'2022년'!$A$48</c:f>
              <c:strCache>
                <c:ptCount val="1"/>
                <c:pt idx="0">
                  <c:v>2022년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'2022년'!$B$48:$I$48</c:f>
              <c:numCache>
                <c:formatCode>General</c:formatCode>
                <c:ptCount val="8"/>
                <c:pt idx="0">
                  <c:v>28</c:v>
                </c:pt>
                <c:pt idx="1">
                  <c:v>14</c:v>
                </c:pt>
                <c:pt idx="2">
                  <c:v>14</c:v>
                </c:pt>
                <c:pt idx="3">
                  <c:v>3</c:v>
                </c:pt>
                <c:pt idx="4">
                  <c:v>6</c:v>
                </c:pt>
                <c:pt idx="5">
                  <c:v>3</c:v>
                </c:pt>
                <c:pt idx="6">
                  <c:v>8</c:v>
                </c:pt>
                <c:pt idx="7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49B-46E2-A86A-9F60A1FE08C6}"/>
            </c:ext>
          </c:extLst>
        </c:ser>
        <c:ser>
          <c:idx val="11"/>
          <c:order val="11"/>
          <c:tx>
            <c:strRef>
              <c:f>'2022년'!$A$49</c:f>
              <c:strCache>
                <c:ptCount val="1"/>
                <c:pt idx="0">
                  <c:v>2022년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'2022년'!$B$36:$I$37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'2022년'!$B$49:$I$49</c:f>
              <c:numCache>
                <c:formatCode>General</c:formatCode>
                <c:ptCount val="8"/>
                <c:pt idx="0">
                  <c:v>39</c:v>
                </c:pt>
                <c:pt idx="1">
                  <c:v>17</c:v>
                </c:pt>
                <c:pt idx="2">
                  <c:v>13</c:v>
                </c:pt>
                <c:pt idx="3">
                  <c:v>4</c:v>
                </c:pt>
                <c:pt idx="4">
                  <c:v>10</c:v>
                </c:pt>
                <c:pt idx="5">
                  <c:v>4</c:v>
                </c:pt>
                <c:pt idx="6">
                  <c:v>16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49B-46E2-A86A-9F60A1FE08C6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405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6865185463"/>
          <c:y val="0.5464047879962911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4953-4697-B790-F8460248B7E1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4953-4697-B790-F8460248B7E1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4953-4697-B790-F8460248B7E1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953-4697-B790-F8460248B7E1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953-4697-B790-F8460248B7E1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953-4697-B790-F8460248B7E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'2022년'!$A$11:$A$13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'2022년'!$B$11:$B$13</c:f>
              <c:numCache>
                <c:formatCode>General</c:formatCode>
                <c:ptCount val="3"/>
                <c:pt idx="0">
                  <c:v>197</c:v>
                </c:pt>
                <c:pt idx="1">
                  <c:v>84</c:v>
                </c:pt>
                <c:pt idx="2">
                  <c:v>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953-4697-B790-F8460248B7E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52888082307727"/>
          <c:y val="8.8773793542090987E-2"/>
          <c:w val="0.44494413719718029"/>
          <c:h val="6.54117865377114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167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E5-4F91-B9F3-8AA0EE8FD61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E5-4F91-B9F3-8AA0EE8FD61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E5-4F91-B9F3-8AA0EE8FD617}"/>
              </c:ext>
            </c:extLst>
          </c:dPt>
          <c:dLbls>
            <c:dLbl>
              <c:idx val="0"/>
              <c:layout>
                <c:manualLayout>
                  <c:x val="0.13892926751847437"/>
                  <c:y val="0.1429060297036479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EE5-4F91-B9F3-8AA0EE8FD617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EE5-4F91-B9F3-8AA0EE8FD617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EE5-4F91-B9F3-8AA0EE8FD6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'2022년'!$A$25:$A$27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'2022년'!$B$25:$B$27</c:f>
              <c:numCache>
                <c:formatCode>General</c:formatCode>
                <c:ptCount val="3"/>
                <c:pt idx="0">
                  <c:v>63</c:v>
                </c:pt>
                <c:pt idx="1">
                  <c:v>45</c:v>
                </c:pt>
                <c:pt idx="2">
                  <c:v>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EE5-4F91-B9F3-8AA0EE8FD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89115366366532478"/>
          <c:h val="0.8337340639340771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'2022년'!$A$20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'2022년'!$B$20:$M$20</c:f>
              <c:numCache>
                <c:formatCode>General</c:formatCode>
                <c:ptCount val="12"/>
                <c:pt idx="0">
                  <c:v>4</c:v>
                </c:pt>
                <c:pt idx="1">
                  <c:v>5</c:v>
                </c:pt>
                <c:pt idx="2">
                  <c:v>7</c:v>
                </c:pt>
                <c:pt idx="3">
                  <c:v>4</c:v>
                </c:pt>
                <c:pt idx="4">
                  <c:v>7</c:v>
                </c:pt>
                <c:pt idx="5">
                  <c:v>8</c:v>
                </c:pt>
                <c:pt idx="6">
                  <c:v>7</c:v>
                </c:pt>
                <c:pt idx="7">
                  <c:v>1</c:v>
                </c:pt>
                <c:pt idx="8">
                  <c:v>5</c:v>
                </c:pt>
                <c:pt idx="9">
                  <c:v>8</c:v>
                </c:pt>
                <c:pt idx="10">
                  <c:v>3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B7-4E1C-BF70-4FC45EF5851F}"/>
            </c:ext>
          </c:extLst>
        </c:ser>
        <c:ser>
          <c:idx val="1"/>
          <c:order val="1"/>
          <c:tx>
            <c:strRef>
              <c:f>'2022년'!$A$21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'2022년'!$B$21:$M$21</c:f>
              <c:numCache>
                <c:formatCode>General</c:formatCode>
                <c:ptCount val="12"/>
                <c:pt idx="0">
                  <c:v>7</c:v>
                </c:pt>
                <c:pt idx="1">
                  <c:v>1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4</c:v>
                </c:pt>
                <c:pt idx="6">
                  <c:v>0</c:v>
                </c:pt>
                <c:pt idx="7">
                  <c:v>4</c:v>
                </c:pt>
                <c:pt idx="8">
                  <c:v>8</c:v>
                </c:pt>
                <c:pt idx="9">
                  <c:v>2</c:v>
                </c:pt>
                <c:pt idx="10">
                  <c:v>3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AB7-4E1C-BF70-4FC45EF5851F}"/>
            </c:ext>
          </c:extLst>
        </c:ser>
        <c:ser>
          <c:idx val="2"/>
          <c:order val="2"/>
          <c:tx>
            <c:strRef>
              <c:f>'2022년'!$A$22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'2022년'!$B$22:$M$22</c:f>
              <c:numCache>
                <c:formatCode>General</c:formatCode>
                <c:ptCount val="12"/>
                <c:pt idx="0">
                  <c:v>4</c:v>
                </c:pt>
                <c:pt idx="1">
                  <c:v>1</c:v>
                </c:pt>
                <c:pt idx="2">
                  <c:v>4</c:v>
                </c:pt>
                <c:pt idx="3">
                  <c:v>9</c:v>
                </c:pt>
                <c:pt idx="4">
                  <c:v>4</c:v>
                </c:pt>
                <c:pt idx="5">
                  <c:v>4</c:v>
                </c:pt>
                <c:pt idx="6">
                  <c:v>7</c:v>
                </c:pt>
                <c:pt idx="7">
                  <c:v>2</c:v>
                </c:pt>
                <c:pt idx="8">
                  <c:v>2</c:v>
                </c:pt>
                <c:pt idx="9">
                  <c:v>5</c:v>
                </c:pt>
                <c:pt idx="10">
                  <c:v>8</c:v>
                </c:pt>
                <c:pt idx="11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AB7-4E1C-BF70-4FC45EF585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ndard"/>
        <c:varyColors val="0"/>
        <c:ser>
          <c:idx val="3"/>
          <c:order val="3"/>
          <c:tx>
            <c:strRef>
              <c:f>'2022년'!$A$23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1">
                  <a:alpha val="99000"/>
                </a:schemeClr>
              </a:solidFill>
              <a:round/>
            </a:ln>
            <a:effectLst/>
          </c:spPr>
          <c:marker>
            <c:symbol val="none"/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'2022년'!$B$19:$M$19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'2022년'!$B$23:$M$23</c:f>
              <c:numCache>
                <c:formatCode>General</c:formatCode>
                <c:ptCount val="12"/>
                <c:pt idx="0">
                  <c:v>15</c:v>
                </c:pt>
                <c:pt idx="1">
                  <c:v>7</c:v>
                </c:pt>
                <c:pt idx="2">
                  <c:v>16</c:v>
                </c:pt>
                <c:pt idx="3">
                  <c:v>17</c:v>
                </c:pt>
                <c:pt idx="4">
                  <c:v>14</c:v>
                </c:pt>
                <c:pt idx="5">
                  <c:v>16</c:v>
                </c:pt>
                <c:pt idx="6">
                  <c:v>14</c:v>
                </c:pt>
                <c:pt idx="7">
                  <c:v>7</c:v>
                </c:pt>
                <c:pt idx="8">
                  <c:v>15</c:v>
                </c:pt>
                <c:pt idx="9">
                  <c:v>15</c:v>
                </c:pt>
                <c:pt idx="10">
                  <c:v>14</c:v>
                </c:pt>
                <c:pt idx="11">
                  <c:v>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AB7-4E1C-BF70-4FC45EF585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687048996259659"/>
          <c:y val="2.2035082494120867E-2"/>
          <c:w val="0.27225755640015464"/>
          <c:h val="5.17504915130391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409813985169E-2"/>
          <c:y val="2.5428331875182269E-2"/>
          <c:w val="0.96039981967648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'2021년'!$A$6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'2021년'!$B$6:$M$6</c:f>
              <c:numCache>
                <c:formatCode>General</c:formatCode>
                <c:ptCount val="12"/>
                <c:pt idx="0">
                  <c:v>18</c:v>
                </c:pt>
                <c:pt idx="1">
                  <c:v>15</c:v>
                </c:pt>
                <c:pt idx="2">
                  <c:v>20</c:v>
                </c:pt>
                <c:pt idx="3">
                  <c:v>19</c:v>
                </c:pt>
                <c:pt idx="4">
                  <c:v>19</c:v>
                </c:pt>
                <c:pt idx="5">
                  <c:v>14</c:v>
                </c:pt>
                <c:pt idx="6">
                  <c:v>27</c:v>
                </c:pt>
                <c:pt idx="7">
                  <c:v>12</c:v>
                </c:pt>
                <c:pt idx="8">
                  <c:v>16</c:v>
                </c:pt>
                <c:pt idx="9">
                  <c:v>15</c:v>
                </c:pt>
                <c:pt idx="10">
                  <c:v>28</c:v>
                </c:pt>
                <c:pt idx="1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96-4A06-8662-C05DF152D39F}"/>
            </c:ext>
          </c:extLst>
        </c:ser>
        <c:ser>
          <c:idx val="1"/>
          <c:order val="1"/>
          <c:tx>
            <c:strRef>
              <c:f>'2021년'!$A$7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'2021년'!$B$7:$M$7</c:f>
              <c:numCache>
                <c:formatCode>General</c:formatCode>
                <c:ptCount val="12"/>
                <c:pt idx="0">
                  <c:v>4</c:v>
                </c:pt>
                <c:pt idx="1">
                  <c:v>9</c:v>
                </c:pt>
                <c:pt idx="2">
                  <c:v>7</c:v>
                </c:pt>
                <c:pt idx="3">
                  <c:v>4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4</c:v>
                </c:pt>
                <c:pt idx="8">
                  <c:v>9</c:v>
                </c:pt>
                <c:pt idx="9">
                  <c:v>3</c:v>
                </c:pt>
                <c:pt idx="10">
                  <c:v>4</c:v>
                </c:pt>
                <c:pt idx="1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896-4A06-8662-C05DF152D39F}"/>
            </c:ext>
          </c:extLst>
        </c:ser>
        <c:ser>
          <c:idx val="2"/>
          <c:order val="2"/>
          <c:tx>
            <c:strRef>
              <c:f>'2021년'!$A$8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'2021년'!$B$8:$M$8</c:f>
              <c:numCache>
                <c:formatCode>General</c:formatCode>
                <c:ptCount val="12"/>
                <c:pt idx="0">
                  <c:v>10</c:v>
                </c:pt>
                <c:pt idx="1">
                  <c:v>10</c:v>
                </c:pt>
                <c:pt idx="2">
                  <c:v>16</c:v>
                </c:pt>
                <c:pt idx="3">
                  <c:v>8</c:v>
                </c:pt>
                <c:pt idx="4">
                  <c:v>13</c:v>
                </c:pt>
                <c:pt idx="5">
                  <c:v>10</c:v>
                </c:pt>
                <c:pt idx="6">
                  <c:v>9</c:v>
                </c:pt>
                <c:pt idx="7">
                  <c:v>11</c:v>
                </c:pt>
                <c:pt idx="8">
                  <c:v>11</c:v>
                </c:pt>
                <c:pt idx="9">
                  <c:v>14</c:v>
                </c:pt>
                <c:pt idx="10">
                  <c:v>10</c:v>
                </c:pt>
                <c:pt idx="11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896-4A06-8662-C05DF152D3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'2021년'!$A$9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'2021년'!$B$9:$M$9</c:f>
              <c:numCache>
                <c:formatCode>General</c:formatCode>
                <c:ptCount val="12"/>
                <c:pt idx="0">
                  <c:v>32</c:v>
                </c:pt>
                <c:pt idx="1">
                  <c:v>34</c:v>
                </c:pt>
                <c:pt idx="2">
                  <c:v>43</c:v>
                </c:pt>
                <c:pt idx="3">
                  <c:v>31</c:v>
                </c:pt>
                <c:pt idx="4">
                  <c:v>40</c:v>
                </c:pt>
                <c:pt idx="5">
                  <c:v>33</c:v>
                </c:pt>
                <c:pt idx="6">
                  <c:v>46</c:v>
                </c:pt>
                <c:pt idx="7">
                  <c:v>27</c:v>
                </c:pt>
                <c:pt idx="8">
                  <c:v>36</c:v>
                </c:pt>
                <c:pt idx="9">
                  <c:v>32</c:v>
                </c:pt>
                <c:pt idx="10">
                  <c:v>42</c:v>
                </c:pt>
                <c:pt idx="11">
                  <c:v>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896-4A06-8662-C05DF152D3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516210983831098"/>
          <c:y val="2.5060200808232309E-2"/>
          <c:w val="0.26483789016168896"/>
          <c:h val="5.952422613839937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'2021년'!$A$38</c:f>
              <c:strCache>
                <c:ptCount val="1"/>
                <c:pt idx="0">
                  <c:v>2021년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'2021년'!$B$38:$I$38</c:f>
              <c:numCache>
                <c:formatCode>General</c:formatCode>
                <c:ptCount val="8"/>
                <c:pt idx="0">
                  <c:v>32</c:v>
                </c:pt>
                <c:pt idx="1">
                  <c:v>7</c:v>
                </c:pt>
                <c:pt idx="2">
                  <c:v>18</c:v>
                </c:pt>
                <c:pt idx="3">
                  <c:v>4</c:v>
                </c:pt>
                <c:pt idx="4">
                  <c:v>4</c:v>
                </c:pt>
                <c:pt idx="5">
                  <c:v>1</c:v>
                </c:pt>
                <c:pt idx="6">
                  <c:v>10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23-4B22-8963-B8A04C0C96A2}"/>
            </c:ext>
          </c:extLst>
        </c:ser>
        <c:ser>
          <c:idx val="1"/>
          <c:order val="1"/>
          <c:tx>
            <c:strRef>
              <c:f>'2021년'!$A$39</c:f>
              <c:strCache>
                <c:ptCount val="1"/>
                <c:pt idx="0">
                  <c:v>2021년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'2021년'!$B$39:$I$39</c:f>
              <c:numCache>
                <c:formatCode>General</c:formatCode>
                <c:ptCount val="8"/>
                <c:pt idx="0">
                  <c:v>34</c:v>
                </c:pt>
                <c:pt idx="1">
                  <c:v>5</c:v>
                </c:pt>
                <c:pt idx="2">
                  <c:v>15</c:v>
                </c:pt>
                <c:pt idx="3">
                  <c:v>2</c:v>
                </c:pt>
                <c:pt idx="4">
                  <c:v>9</c:v>
                </c:pt>
                <c:pt idx="5">
                  <c:v>3</c:v>
                </c:pt>
                <c:pt idx="6">
                  <c:v>10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23-4B22-8963-B8A04C0C96A2}"/>
            </c:ext>
          </c:extLst>
        </c:ser>
        <c:ser>
          <c:idx val="2"/>
          <c:order val="2"/>
          <c:tx>
            <c:strRef>
              <c:f>'2021년'!$A$40</c:f>
              <c:strCache>
                <c:ptCount val="1"/>
                <c:pt idx="0">
                  <c:v>2021년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'2021년'!$B$40:$I$40</c:f>
              <c:numCache>
                <c:formatCode>General</c:formatCode>
                <c:ptCount val="8"/>
                <c:pt idx="0">
                  <c:v>43</c:v>
                </c:pt>
                <c:pt idx="1">
                  <c:v>12</c:v>
                </c:pt>
                <c:pt idx="2">
                  <c:v>20</c:v>
                </c:pt>
                <c:pt idx="3">
                  <c:v>4</c:v>
                </c:pt>
                <c:pt idx="4">
                  <c:v>7</c:v>
                </c:pt>
                <c:pt idx="5">
                  <c:v>4</c:v>
                </c:pt>
                <c:pt idx="6">
                  <c:v>16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223-4B22-8963-B8A04C0C96A2}"/>
            </c:ext>
          </c:extLst>
        </c:ser>
        <c:ser>
          <c:idx val="3"/>
          <c:order val="3"/>
          <c:tx>
            <c:strRef>
              <c:f>'2021년'!$A$41</c:f>
              <c:strCache>
                <c:ptCount val="1"/>
                <c:pt idx="0">
                  <c:v>2021년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'2021년'!$B$41:$I$41</c:f>
              <c:numCache>
                <c:formatCode>General</c:formatCode>
                <c:ptCount val="8"/>
                <c:pt idx="0">
                  <c:v>31</c:v>
                </c:pt>
                <c:pt idx="1">
                  <c:v>16</c:v>
                </c:pt>
                <c:pt idx="2">
                  <c:v>19</c:v>
                </c:pt>
                <c:pt idx="3">
                  <c:v>7</c:v>
                </c:pt>
                <c:pt idx="4">
                  <c:v>4</c:v>
                </c:pt>
                <c:pt idx="5">
                  <c:v>3</c:v>
                </c:pt>
                <c:pt idx="6">
                  <c:v>8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223-4B22-8963-B8A04C0C96A2}"/>
            </c:ext>
          </c:extLst>
        </c:ser>
        <c:ser>
          <c:idx val="4"/>
          <c:order val="4"/>
          <c:tx>
            <c:strRef>
              <c:f>'2021년'!$A$42</c:f>
              <c:strCache>
                <c:ptCount val="1"/>
                <c:pt idx="0">
                  <c:v>2021년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'2021년'!$B$42:$I$42</c:f>
              <c:numCache>
                <c:formatCode>General</c:formatCode>
                <c:ptCount val="8"/>
                <c:pt idx="0">
                  <c:v>40</c:v>
                </c:pt>
                <c:pt idx="1">
                  <c:v>10</c:v>
                </c:pt>
                <c:pt idx="2">
                  <c:v>19</c:v>
                </c:pt>
                <c:pt idx="3">
                  <c:v>2</c:v>
                </c:pt>
                <c:pt idx="4">
                  <c:v>8</c:v>
                </c:pt>
                <c:pt idx="5">
                  <c:v>5</c:v>
                </c:pt>
                <c:pt idx="6">
                  <c:v>13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223-4B22-8963-B8A04C0C96A2}"/>
            </c:ext>
          </c:extLst>
        </c:ser>
        <c:ser>
          <c:idx val="5"/>
          <c:order val="5"/>
          <c:tx>
            <c:strRef>
              <c:f>'2021년'!$A$43</c:f>
              <c:strCache>
                <c:ptCount val="1"/>
                <c:pt idx="0">
                  <c:v>2021년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'2021년'!$B$43:$I$43</c:f>
              <c:numCache>
                <c:formatCode>General</c:formatCode>
                <c:ptCount val="8"/>
                <c:pt idx="0">
                  <c:v>33</c:v>
                </c:pt>
                <c:pt idx="1">
                  <c:v>6</c:v>
                </c:pt>
                <c:pt idx="2">
                  <c:v>14</c:v>
                </c:pt>
                <c:pt idx="3">
                  <c:v>2</c:v>
                </c:pt>
                <c:pt idx="4">
                  <c:v>9</c:v>
                </c:pt>
                <c:pt idx="5">
                  <c:v>2</c:v>
                </c:pt>
                <c:pt idx="6">
                  <c:v>10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223-4B22-8963-B8A04C0C96A2}"/>
            </c:ext>
          </c:extLst>
        </c:ser>
        <c:ser>
          <c:idx val="6"/>
          <c:order val="6"/>
          <c:tx>
            <c:strRef>
              <c:f>'2021년'!$A$44</c:f>
              <c:strCache>
                <c:ptCount val="1"/>
                <c:pt idx="0">
                  <c:v>2021년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'2021년'!$B$44:$I$44</c:f>
              <c:numCache>
                <c:formatCode>General</c:formatCode>
                <c:ptCount val="8"/>
                <c:pt idx="0">
                  <c:v>46</c:v>
                </c:pt>
                <c:pt idx="1">
                  <c:v>11</c:v>
                </c:pt>
                <c:pt idx="2">
                  <c:v>27</c:v>
                </c:pt>
                <c:pt idx="3">
                  <c:v>2</c:v>
                </c:pt>
                <c:pt idx="4">
                  <c:v>10</c:v>
                </c:pt>
                <c:pt idx="5">
                  <c:v>8</c:v>
                </c:pt>
                <c:pt idx="6">
                  <c:v>9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223-4B22-8963-B8A04C0C96A2}"/>
            </c:ext>
          </c:extLst>
        </c:ser>
        <c:ser>
          <c:idx val="7"/>
          <c:order val="7"/>
          <c:tx>
            <c:strRef>
              <c:f>'2021년'!$A$45</c:f>
              <c:strCache>
                <c:ptCount val="1"/>
                <c:pt idx="0">
                  <c:v>2021년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'2021년'!$B$45:$I$45</c:f>
              <c:numCache>
                <c:formatCode>General</c:formatCode>
                <c:ptCount val="8"/>
                <c:pt idx="0">
                  <c:v>27</c:v>
                </c:pt>
                <c:pt idx="1">
                  <c:v>4</c:v>
                </c:pt>
                <c:pt idx="2">
                  <c:v>12</c:v>
                </c:pt>
                <c:pt idx="3">
                  <c:v>3</c:v>
                </c:pt>
                <c:pt idx="4">
                  <c:v>4</c:v>
                </c:pt>
                <c:pt idx="5">
                  <c:v>0</c:v>
                </c:pt>
                <c:pt idx="6">
                  <c:v>11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223-4B22-8963-B8A04C0C96A2}"/>
            </c:ext>
          </c:extLst>
        </c:ser>
        <c:ser>
          <c:idx val="8"/>
          <c:order val="8"/>
          <c:tx>
            <c:strRef>
              <c:f>'2021년'!$A$46</c:f>
              <c:strCache>
                <c:ptCount val="1"/>
                <c:pt idx="0">
                  <c:v>2021년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'2021년'!$B$46:$I$46</c:f>
              <c:numCache>
                <c:formatCode>General</c:formatCode>
                <c:ptCount val="8"/>
                <c:pt idx="0">
                  <c:v>36</c:v>
                </c:pt>
                <c:pt idx="1">
                  <c:v>11</c:v>
                </c:pt>
                <c:pt idx="2">
                  <c:v>16</c:v>
                </c:pt>
                <c:pt idx="3">
                  <c:v>2</c:v>
                </c:pt>
                <c:pt idx="4">
                  <c:v>9</c:v>
                </c:pt>
                <c:pt idx="5">
                  <c:v>3</c:v>
                </c:pt>
                <c:pt idx="6">
                  <c:v>11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223-4B22-8963-B8A04C0C96A2}"/>
            </c:ext>
          </c:extLst>
        </c:ser>
        <c:ser>
          <c:idx val="9"/>
          <c:order val="9"/>
          <c:tx>
            <c:strRef>
              <c:f>'2021년'!$A$47</c:f>
              <c:strCache>
                <c:ptCount val="1"/>
                <c:pt idx="0">
                  <c:v>2021년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'2021년'!$B$47:$I$47</c:f>
              <c:numCache>
                <c:formatCode>General</c:formatCode>
                <c:ptCount val="8"/>
                <c:pt idx="0">
                  <c:v>32</c:v>
                </c:pt>
                <c:pt idx="1">
                  <c:v>8</c:v>
                </c:pt>
                <c:pt idx="2">
                  <c:v>15</c:v>
                </c:pt>
                <c:pt idx="3">
                  <c:v>5</c:v>
                </c:pt>
                <c:pt idx="4">
                  <c:v>3</c:v>
                </c:pt>
                <c:pt idx="5">
                  <c:v>1</c:v>
                </c:pt>
                <c:pt idx="6">
                  <c:v>14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223-4B22-8963-B8A04C0C96A2}"/>
            </c:ext>
          </c:extLst>
        </c:ser>
        <c:ser>
          <c:idx val="10"/>
          <c:order val="10"/>
          <c:tx>
            <c:strRef>
              <c:f>'2021년'!$A$48</c:f>
              <c:strCache>
                <c:ptCount val="1"/>
                <c:pt idx="0">
                  <c:v>2021년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'2021년'!$B$48:$I$48</c:f>
              <c:numCache>
                <c:formatCode>General</c:formatCode>
                <c:ptCount val="8"/>
                <c:pt idx="0">
                  <c:v>42</c:v>
                </c:pt>
                <c:pt idx="1">
                  <c:v>13</c:v>
                </c:pt>
                <c:pt idx="2">
                  <c:v>28</c:v>
                </c:pt>
                <c:pt idx="3">
                  <c:v>8</c:v>
                </c:pt>
                <c:pt idx="4">
                  <c:v>4</c:v>
                </c:pt>
                <c:pt idx="5">
                  <c:v>1</c:v>
                </c:pt>
                <c:pt idx="6">
                  <c:v>10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223-4B22-8963-B8A04C0C96A2}"/>
            </c:ext>
          </c:extLst>
        </c:ser>
        <c:ser>
          <c:idx val="11"/>
          <c:order val="11"/>
          <c:tx>
            <c:strRef>
              <c:f>'2021년'!$A$49</c:f>
              <c:strCache>
                <c:ptCount val="1"/>
                <c:pt idx="0">
                  <c:v>2021년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'2021년'!$B$36:$I$37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'2021년'!$B$49:$I$49</c:f>
              <c:numCache>
                <c:formatCode>General</c:formatCode>
                <c:ptCount val="8"/>
                <c:pt idx="0">
                  <c:v>46</c:v>
                </c:pt>
                <c:pt idx="1">
                  <c:v>11</c:v>
                </c:pt>
                <c:pt idx="2">
                  <c:v>24</c:v>
                </c:pt>
                <c:pt idx="3">
                  <c:v>8</c:v>
                </c:pt>
                <c:pt idx="4">
                  <c:v>8</c:v>
                </c:pt>
                <c:pt idx="5">
                  <c:v>1</c:v>
                </c:pt>
                <c:pt idx="6">
                  <c:v>14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223-4B22-8963-B8A04C0C96A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442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58829729888"/>
          <c:y val="0.553762602293113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81ED-4B21-BE24-82E4ACBE8BA9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81ED-4B21-BE24-82E4ACBE8BA9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81ED-4B21-BE24-82E4ACBE8BA9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1ED-4B21-BE24-82E4ACBE8BA9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1ED-4B21-BE24-82E4ACBE8BA9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1ED-4B21-BE24-82E4ACBE8BA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'2021년'!$A$11:$A$13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'2021년'!$B$11:$B$13</c:f>
              <c:numCache>
                <c:formatCode>General</c:formatCode>
                <c:ptCount val="3"/>
                <c:pt idx="0">
                  <c:v>227</c:v>
                </c:pt>
                <c:pt idx="1">
                  <c:v>79</c:v>
                </c:pt>
                <c:pt idx="2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1ED-4B21-BE24-82E4ACBE8BA9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52888082307727"/>
          <c:y val="8.8773793542090987E-2"/>
          <c:w val="0.44494413719718029"/>
          <c:h val="6.54117865377114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114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370-4A46-9D30-7CF0750CA017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370-4A46-9D30-7CF0750CA017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370-4A46-9D30-7CF0750CA017}"/>
              </c:ext>
            </c:extLst>
          </c:dPt>
          <c:dLbls>
            <c:dLbl>
              <c:idx val="0"/>
              <c:layout>
                <c:manualLayout>
                  <c:x val="9.6544067258600805E-2"/>
                  <c:y val="0.155148307121925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370-4A46-9D30-7CF0750CA017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370-4A46-9D30-7CF0750CA017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370-4A46-9D30-7CF0750CA01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'2021년'!$A$25:$A$27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'2021년'!$B$25:$B$27</c:f>
              <c:numCache>
                <c:formatCode>General</c:formatCode>
                <c:ptCount val="3"/>
                <c:pt idx="0">
                  <c:v>49</c:v>
                </c:pt>
                <c:pt idx="1">
                  <c:v>32</c:v>
                </c:pt>
                <c:pt idx="2">
                  <c:v>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370-4A46-9D30-7CF0750CA0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96517885327349739"/>
          <c:h val="0.8214819301433474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'2021년'!$A$20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'2021년'!$B$20:$M$20</c:f>
              <c:numCache>
                <c:formatCode>General</c:formatCode>
                <c:ptCount val="12"/>
                <c:pt idx="0">
                  <c:v>4</c:v>
                </c:pt>
                <c:pt idx="1">
                  <c:v>2</c:v>
                </c:pt>
                <c:pt idx="2">
                  <c:v>4</c:v>
                </c:pt>
                <c:pt idx="3">
                  <c:v>7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2</c:v>
                </c:pt>
                <c:pt idx="9">
                  <c:v>5</c:v>
                </c:pt>
                <c:pt idx="10">
                  <c:v>8</c:v>
                </c:pt>
                <c:pt idx="1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50-4326-894F-5452C665C54A}"/>
            </c:ext>
          </c:extLst>
        </c:ser>
        <c:ser>
          <c:idx val="1"/>
          <c:order val="1"/>
          <c:tx>
            <c:strRef>
              <c:f>'2021년'!$A$21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'2021년'!$B$21:$M$21</c:f>
              <c:numCache>
                <c:formatCode>General</c:formatCode>
                <c:ptCount val="12"/>
                <c:pt idx="0">
                  <c:v>1</c:v>
                </c:pt>
                <c:pt idx="1">
                  <c:v>3</c:v>
                </c:pt>
                <c:pt idx="2">
                  <c:v>4</c:v>
                </c:pt>
                <c:pt idx="3">
                  <c:v>3</c:v>
                </c:pt>
                <c:pt idx="4">
                  <c:v>5</c:v>
                </c:pt>
                <c:pt idx="5">
                  <c:v>2</c:v>
                </c:pt>
                <c:pt idx="6">
                  <c:v>8</c:v>
                </c:pt>
                <c:pt idx="7">
                  <c:v>0</c:v>
                </c:pt>
                <c:pt idx="8">
                  <c:v>3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50-4326-894F-5452C665C54A}"/>
            </c:ext>
          </c:extLst>
        </c:ser>
        <c:ser>
          <c:idx val="2"/>
          <c:order val="2"/>
          <c:tx>
            <c:strRef>
              <c:f>'2021년'!$A$22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'2021년'!$B$22:$M$22</c:f>
              <c:numCache>
                <c:formatCode>General</c:formatCode>
                <c:ptCount val="12"/>
                <c:pt idx="0">
                  <c:v>2</c:v>
                </c:pt>
                <c:pt idx="1">
                  <c:v>0</c:v>
                </c:pt>
                <c:pt idx="2">
                  <c:v>4</c:v>
                </c:pt>
                <c:pt idx="3">
                  <c:v>6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6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250-4326-894F-5452C665C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cked"/>
        <c:varyColors val="0"/>
        <c:ser>
          <c:idx val="3"/>
          <c:order val="3"/>
          <c:tx>
            <c:strRef>
              <c:f>'2021년'!$A$23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'2021년'!$B$19:$M$19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'2021년'!$B$23:$M$23</c:f>
              <c:numCache>
                <c:formatCode>General</c:formatCode>
                <c:ptCount val="12"/>
                <c:pt idx="0">
                  <c:v>7</c:v>
                </c:pt>
                <c:pt idx="1">
                  <c:v>5</c:v>
                </c:pt>
                <c:pt idx="2">
                  <c:v>12</c:v>
                </c:pt>
                <c:pt idx="3">
                  <c:v>16</c:v>
                </c:pt>
                <c:pt idx="4">
                  <c:v>10</c:v>
                </c:pt>
                <c:pt idx="5">
                  <c:v>6</c:v>
                </c:pt>
                <c:pt idx="6">
                  <c:v>11</c:v>
                </c:pt>
                <c:pt idx="7">
                  <c:v>4</c:v>
                </c:pt>
                <c:pt idx="8">
                  <c:v>11</c:v>
                </c:pt>
                <c:pt idx="9">
                  <c:v>8</c:v>
                </c:pt>
                <c:pt idx="10">
                  <c:v>13</c:v>
                </c:pt>
                <c:pt idx="11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250-4326-894F-5452C665C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277424275759069"/>
          <c:y val="0.11029365446966184"/>
          <c:w val="0.27225755784810668"/>
          <c:h val="5.85941601049868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409813985169E-2"/>
          <c:y val="2.5428331875182269E-2"/>
          <c:w val="0.96039981967648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'2020년'!$A$6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'2020년'!$B$6:$M$6</c:f>
              <c:numCache>
                <c:formatCode>General</c:formatCode>
                <c:ptCount val="12"/>
                <c:pt idx="0">
                  <c:v>24</c:v>
                </c:pt>
                <c:pt idx="1">
                  <c:v>22</c:v>
                </c:pt>
                <c:pt idx="2">
                  <c:v>28</c:v>
                </c:pt>
                <c:pt idx="3">
                  <c:v>26</c:v>
                </c:pt>
                <c:pt idx="4">
                  <c:v>20</c:v>
                </c:pt>
                <c:pt idx="5">
                  <c:v>27</c:v>
                </c:pt>
                <c:pt idx="6">
                  <c:v>20</c:v>
                </c:pt>
                <c:pt idx="7">
                  <c:v>20</c:v>
                </c:pt>
                <c:pt idx="8">
                  <c:v>20</c:v>
                </c:pt>
                <c:pt idx="9">
                  <c:v>28</c:v>
                </c:pt>
                <c:pt idx="10">
                  <c:v>24</c:v>
                </c:pt>
                <c:pt idx="11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23-4C0F-B435-B6655CCD3994}"/>
            </c:ext>
          </c:extLst>
        </c:ser>
        <c:ser>
          <c:idx val="1"/>
          <c:order val="1"/>
          <c:tx>
            <c:strRef>
              <c:f>'2020년'!$A$7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'2020년'!$B$7:$M$7</c:f>
              <c:numCache>
                <c:formatCode>General</c:formatCode>
                <c:ptCount val="12"/>
                <c:pt idx="0">
                  <c:v>6</c:v>
                </c:pt>
                <c:pt idx="1">
                  <c:v>4</c:v>
                </c:pt>
                <c:pt idx="2">
                  <c:v>3</c:v>
                </c:pt>
                <c:pt idx="3">
                  <c:v>9</c:v>
                </c:pt>
                <c:pt idx="4">
                  <c:v>12</c:v>
                </c:pt>
                <c:pt idx="5">
                  <c:v>7</c:v>
                </c:pt>
                <c:pt idx="6">
                  <c:v>7</c:v>
                </c:pt>
                <c:pt idx="7">
                  <c:v>2</c:v>
                </c:pt>
                <c:pt idx="8">
                  <c:v>5</c:v>
                </c:pt>
                <c:pt idx="9">
                  <c:v>7</c:v>
                </c:pt>
                <c:pt idx="10">
                  <c:v>8</c:v>
                </c:pt>
                <c:pt idx="11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23-4C0F-B435-B6655CCD3994}"/>
            </c:ext>
          </c:extLst>
        </c:ser>
        <c:ser>
          <c:idx val="2"/>
          <c:order val="2"/>
          <c:tx>
            <c:strRef>
              <c:f>'2020년'!$A$8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'2020년'!$B$8:$M$8</c:f>
              <c:numCache>
                <c:formatCode>General</c:formatCode>
                <c:ptCount val="12"/>
                <c:pt idx="0">
                  <c:v>11</c:v>
                </c:pt>
                <c:pt idx="1">
                  <c:v>10</c:v>
                </c:pt>
                <c:pt idx="2">
                  <c:v>9</c:v>
                </c:pt>
                <c:pt idx="3">
                  <c:v>10</c:v>
                </c:pt>
                <c:pt idx="4">
                  <c:v>6</c:v>
                </c:pt>
                <c:pt idx="5">
                  <c:v>13</c:v>
                </c:pt>
                <c:pt idx="6">
                  <c:v>14</c:v>
                </c:pt>
                <c:pt idx="7">
                  <c:v>10</c:v>
                </c:pt>
                <c:pt idx="8">
                  <c:v>10</c:v>
                </c:pt>
                <c:pt idx="9">
                  <c:v>9</c:v>
                </c:pt>
                <c:pt idx="10">
                  <c:v>10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23-4C0F-B435-B6655CCD3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'2020년'!$A$9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'2020년'!$B$9:$M$9</c:f>
              <c:numCache>
                <c:formatCode>General</c:formatCode>
                <c:ptCount val="12"/>
                <c:pt idx="0">
                  <c:v>41</c:v>
                </c:pt>
                <c:pt idx="1">
                  <c:v>36</c:v>
                </c:pt>
                <c:pt idx="2">
                  <c:v>40</c:v>
                </c:pt>
                <c:pt idx="3">
                  <c:v>45</c:v>
                </c:pt>
                <c:pt idx="4">
                  <c:v>38</c:v>
                </c:pt>
                <c:pt idx="5">
                  <c:v>47</c:v>
                </c:pt>
                <c:pt idx="6">
                  <c:v>41</c:v>
                </c:pt>
                <c:pt idx="7">
                  <c:v>32</c:v>
                </c:pt>
                <c:pt idx="8">
                  <c:v>35</c:v>
                </c:pt>
                <c:pt idx="9">
                  <c:v>44</c:v>
                </c:pt>
                <c:pt idx="10">
                  <c:v>42</c:v>
                </c:pt>
                <c:pt idx="11">
                  <c:v>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123-4C0F-B435-B6655CCD39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613392215877083"/>
          <c:y val="5.680633226253641E-2"/>
          <c:w val="0.26386607286334107"/>
          <c:h val="6.39209019327129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'2020년'!$A$38</c:f>
              <c:strCache>
                <c:ptCount val="1"/>
                <c:pt idx="0">
                  <c:v>2020년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'2020년'!$B$38:$I$38</c:f>
              <c:numCache>
                <c:formatCode>General</c:formatCode>
                <c:ptCount val="8"/>
                <c:pt idx="0">
                  <c:v>41</c:v>
                </c:pt>
                <c:pt idx="1">
                  <c:v>12</c:v>
                </c:pt>
                <c:pt idx="2">
                  <c:v>24</c:v>
                </c:pt>
                <c:pt idx="3">
                  <c:v>6</c:v>
                </c:pt>
                <c:pt idx="4">
                  <c:v>6</c:v>
                </c:pt>
                <c:pt idx="5">
                  <c:v>1</c:v>
                </c:pt>
                <c:pt idx="6">
                  <c:v>11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FA-4D08-978D-946A1F0CAAAF}"/>
            </c:ext>
          </c:extLst>
        </c:ser>
        <c:ser>
          <c:idx val="1"/>
          <c:order val="1"/>
          <c:tx>
            <c:strRef>
              <c:f>'2020년'!$A$39</c:f>
              <c:strCache>
                <c:ptCount val="1"/>
                <c:pt idx="0">
                  <c:v>2020년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'2020년'!$B$39:$I$39</c:f>
              <c:numCache>
                <c:formatCode>General</c:formatCode>
                <c:ptCount val="8"/>
                <c:pt idx="0">
                  <c:v>36</c:v>
                </c:pt>
                <c:pt idx="1">
                  <c:v>7</c:v>
                </c:pt>
                <c:pt idx="2">
                  <c:v>22</c:v>
                </c:pt>
                <c:pt idx="3">
                  <c:v>2</c:v>
                </c:pt>
                <c:pt idx="4">
                  <c:v>4</c:v>
                </c:pt>
                <c:pt idx="5">
                  <c:v>3</c:v>
                </c:pt>
                <c:pt idx="6">
                  <c:v>10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FA-4D08-978D-946A1F0CAAAF}"/>
            </c:ext>
          </c:extLst>
        </c:ser>
        <c:ser>
          <c:idx val="2"/>
          <c:order val="2"/>
          <c:tx>
            <c:strRef>
              <c:f>'2020년'!$A$40</c:f>
              <c:strCache>
                <c:ptCount val="1"/>
                <c:pt idx="0">
                  <c:v>2020년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'2020년'!$B$40:$I$40</c:f>
              <c:numCache>
                <c:formatCode>General</c:formatCode>
                <c:ptCount val="8"/>
                <c:pt idx="0">
                  <c:v>40</c:v>
                </c:pt>
                <c:pt idx="1">
                  <c:v>11</c:v>
                </c:pt>
                <c:pt idx="2">
                  <c:v>28</c:v>
                </c:pt>
                <c:pt idx="3">
                  <c:v>6</c:v>
                </c:pt>
                <c:pt idx="4">
                  <c:v>3</c:v>
                </c:pt>
                <c:pt idx="5">
                  <c:v>3</c:v>
                </c:pt>
                <c:pt idx="6">
                  <c:v>9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FA-4D08-978D-946A1F0CAAAF}"/>
            </c:ext>
          </c:extLst>
        </c:ser>
        <c:ser>
          <c:idx val="3"/>
          <c:order val="3"/>
          <c:tx>
            <c:strRef>
              <c:f>'2020년'!$A$41</c:f>
              <c:strCache>
                <c:ptCount val="1"/>
                <c:pt idx="0">
                  <c:v>2020년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'2020년'!$B$41:$I$41</c:f>
              <c:numCache>
                <c:formatCode>General</c:formatCode>
                <c:ptCount val="8"/>
                <c:pt idx="0">
                  <c:v>45</c:v>
                </c:pt>
                <c:pt idx="1">
                  <c:v>9</c:v>
                </c:pt>
                <c:pt idx="2">
                  <c:v>26</c:v>
                </c:pt>
                <c:pt idx="3">
                  <c:v>5</c:v>
                </c:pt>
                <c:pt idx="4">
                  <c:v>9</c:v>
                </c:pt>
                <c:pt idx="5">
                  <c:v>0</c:v>
                </c:pt>
                <c:pt idx="6">
                  <c:v>10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AFA-4D08-978D-946A1F0CAAAF}"/>
            </c:ext>
          </c:extLst>
        </c:ser>
        <c:ser>
          <c:idx val="4"/>
          <c:order val="4"/>
          <c:tx>
            <c:strRef>
              <c:f>'2020년'!$A$42</c:f>
              <c:strCache>
                <c:ptCount val="1"/>
                <c:pt idx="0">
                  <c:v>2020년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'2020년'!$B$42:$I$42</c:f>
              <c:numCache>
                <c:formatCode>General</c:formatCode>
                <c:ptCount val="8"/>
                <c:pt idx="0">
                  <c:v>38</c:v>
                </c:pt>
                <c:pt idx="1">
                  <c:v>2</c:v>
                </c:pt>
                <c:pt idx="2">
                  <c:v>20</c:v>
                </c:pt>
                <c:pt idx="3">
                  <c:v>2</c:v>
                </c:pt>
                <c:pt idx="4">
                  <c:v>12</c:v>
                </c:pt>
                <c:pt idx="5">
                  <c:v>0</c:v>
                </c:pt>
                <c:pt idx="6">
                  <c:v>6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FA-4D08-978D-946A1F0CAAAF}"/>
            </c:ext>
          </c:extLst>
        </c:ser>
        <c:ser>
          <c:idx val="5"/>
          <c:order val="5"/>
          <c:tx>
            <c:strRef>
              <c:f>'2020년'!$A$43</c:f>
              <c:strCache>
                <c:ptCount val="1"/>
                <c:pt idx="0">
                  <c:v>2020년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'2020년'!$B$43:$I$43</c:f>
              <c:numCache>
                <c:formatCode>General</c:formatCode>
                <c:ptCount val="8"/>
                <c:pt idx="0">
                  <c:v>47</c:v>
                </c:pt>
                <c:pt idx="1">
                  <c:v>5</c:v>
                </c:pt>
                <c:pt idx="2">
                  <c:v>27</c:v>
                </c:pt>
                <c:pt idx="3">
                  <c:v>5</c:v>
                </c:pt>
                <c:pt idx="4">
                  <c:v>7</c:v>
                </c:pt>
                <c:pt idx="5">
                  <c:v>0</c:v>
                </c:pt>
                <c:pt idx="6">
                  <c:v>13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AFA-4D08-978D-946A1F0CAAAF}"/>
            </c:ext>
          </c:extLst>
        </c:ser>
        <c:ser>
          <c:idx val="6"/>
          <c:order val="6"/>
          <c:tx>
            <c:strRef>
              <c:f>'2020년'!$A$44</c:f>
              <c:strCache>
                <c:ptCount val="1"/>
                <c:pt idx="0">
                  <c:v>2020년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'2020년'!$B$44:$I$44</c:f>
              <c:numCache>
                <c:formatCode>General</c:formatCode>
                <c:ptCount val="8"/>
                <c:pt idx="0">
                  <c:v>41</c:v>
                </c:pt>
                <c:pt idx="1">
                  <c:v>9</c:v>
                </c:pt>
                <c:pt idx="2">
                  <c:v>20</c:v>
                </c:pt>
                <c:pt idx="3">
                  <c:v>3</c:v>
                </c:pt>
                <c:pt idx="4">
                  <c:v>7</c:v>
                </c:pt>
                <c:pt idx="5">
                  <c:v>4</c:v>
                </c:pt>
                <c:pt idx="6">
                  <c:v>14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AFA-4D08-978D-946A1F0CAAAF}"/>
            </c:ext>
          </c:extLst>
        </c:ser>
        <c:ser>
          <c:idx val="7"/>
          <c:order val="7"/>
          <c:tx>
            <c:strRef>
              <c:f>'2020년'!$A$45</c:f>
              <c:strCache>
                <c:ptCount val="1"/>
                <c:pt idx="0">
                  <c:v>2020년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'2020년'!$B$45:$I$45</c:f>
              <c:numCache>
                <c:formatCode>General</c:formatCode>
                <c:ptCount val="8"/>
                <c:pt idx="0">
                  <c:v>32</c:v>
                </c:pt>
                <c:pt idx="1">
                  <c:v>6</c:v>
                </c:pt>
                <c:pt idx="2">
                  <c:v>20</c:v>
                </c:pt>
                <c:pt idx="3">
                  <c:v>3</c:v>
                </c:pt>
                <c:pt idx="4">
                  <c:v>2</c:v>
                </c:pt>
                <c:pt idx="5">
                  <c:v>2</c:v>
                </c:pt>
                <c:pt idx="6">
                  <c:v>10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AFA-4D08-978D-946A1F0CAAAF}"/>
            </c:ext>
          </c:extLst>
        </c:ser>
        <c:ser>
          <c:idx val="8"/>
          <c:order val="8"/>
          <c:tx>
            <c:strRef>
              <c:f>'2020년'!$A$46</c:f>
              <c:strCache>
                <c:ptCount val="1"/>
                <c:pt idx="0">
                  <c:v>2020년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'2020년'!$B$46:$I$46</c:f>
              <c:numCache>
                <c:formatCode>General</c:formatCode>
                <c:ptCount val="8"/>
                <c:pt idx="0">
                  <c:v>35</c:v>
                </c:pt>
                <c:pt idx="1">
                  <c:v>11</c:v>
                </c:pt>
                <c:pt idx="2">
                  <c:v>20</c:v>
                </c:pt>
                <c:pt idx="3">
                  <c:v>4</c:v>
                </c:pt>
                <c:pt idx="4">
                  <c:v>5</c:v>
                </c:pt>
                <c:pt idx="5">
                  <c:v>2</c:v>
                </c:pt>
                <c:pt idx="6">
                  <c:v>10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AFA-4D08-978D-946A1F0CAAAF}"/>
            </c:ext>
          </c:extLst>
        </c:ser>
        <c:ser>
          <c:idx val="9"/>
          <c:order val="9"/>
          <c:tx>
            <c:strRef>
              <c:f>'2020년'!$A$47</c:f>
              <c:strCache>
                <c:ptCount val="1"/>
                <c:pt idx="0">
                  <c:v>2020년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'2020년'!$B$47:$I$47</c:f>
              <c:numCache>
                <c:formatCode>General</c:formatCode>
                <c:ptCount val="8"/>
                <c:pt idx="0">
                  <c:v>44</c:v>
                </c:pt>
                <c:pt idx="1">
                  <c:v>10</c:v>
                </c:pt>
                <c:pt idx="2">
                  <c:v>28</c:v>
                </c:pt>
                <c:pt idx="3">
                  <c:v>2</c:v>
                </c:pt>
                <c:pt idx="4">
                  <c:v>7</c:v>
                </c:pt>
                <c:pt idx="5">
                  <c:v>3</c:v>
                </c:pt>
                <c:pt idx="6">
                  <c:v>9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AFA-4D08-978D-946A1F0CAAAF}"/>
            </c:ext>
          </c:extLst>
        </c:ser>
        <c:ser>
          <c:idx val="10"/>
          <c:order val="10"/>
          <c:tx>
            <c:strRef>
              <c:f>'2020년'!$A$48</c:f>
              <c:strCache>
                <c:ptCount val="1"/>
                <c:pt idx="0">
                  <c:v>2020년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'2020년'!$B$48:$I$48</c:f>
              <c:numCache>
                <c:formatCode>General</c:formatCode>
                <c:ptCount val="8"/>
                <c:pt idx="0">
                  <c:v>42</c:v>
                </c:pt>
                <c:pt idx="1">
                  <c:v>10</c:v>
                </c:pt>
                <c:pt idx="2">
                  <c:v>24</c:v>
                </c:pt>
                <c:pt idx="3">
                  <c:v>3</c:v>
                </c:pt>
                <c:pt idx="4">
                  <c:v>8</c:v>
                </c:pt>
                <c:pt idx="5">
                  <c:v>3</c:v>
                </c:pt>
                <c:pt idx="6">
                  <c:v>10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AFA-4D08-978D-946A1F0CAAAF}"/>
            </c:ext>
          </c:extLst>
        </c:ser>
        <c:ser>
          <c:idx val="11"/>
          <c:order val="11"/>
          <c:tx>
            <c:strRef>
              <c:f>'2020년'!$A$49</c:f>
              <c:strCache>
                <c:ptCount val="1"/>
                <c:pt idx="0">
                  <c:v>2020년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'2020년'!$B$36:$I$37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'2020년'!$B$49:$I$49</c:f>
              <c:numCache>
                <c:formatCode>General</c:formatCode>
                <c:ptCount val="8"/>
                <c:pt idx="0">
                  <c:v>37</c:v>
                </c:pt>
                <c:pt idx="1">
                  <c:v>9</c:v>
                </c:pt>
                <c:pt idx="2">
                  <c:v>23</c:v>
                </c:pt>
                <c:pt idx="3">
                  <c:v>5</c:v>
                </c:pt>
                <c:pt idx="4">
                  <c:v>8</c:v>
                </c:pt>
                <c:pt idx="5">
                  <c:v>4</c:v>
                </c:pt>
                <c:pt idx="6">
                  <c:v>6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AFA-4D08-978D-946A1F0CAAA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478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58829729888"/>
          <c:y val="0.553762602293113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676-4E92-82C8-D8E0CA611BEE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676-4E92-82C8-D8E0CA611BEE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0676-4E92-82C8-D8E0CA611BEE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676-4E92-82C8-D8E0CA611BEE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676-4E92-82C8-D8E0CA611BEE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676-4E92-82C8-D8E0CA611B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'2020년'!$A$11:$A$13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'2020년'!$B$11:$B$13</c:f>
              <c:numCache>
                <c:formatCode>General</c:formatCode>
                <c:ptCount val="3"/>
                <c:pt idx="0">
                  <c:v>282</c:v>
                </c:pt>
                <c:pt idx="1">
                  <c:v>78</c:v>
                </c:pt>
                <c:pt idx="2">
                  <c:v>118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676-4E92-82C8-D8E0CA611BEE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52888082307727"/>
          <c:y val="8.8773793542090987E-2"/>
          <c:w val="0.44494413719718029"/>
          <c:h val="6.54117865377114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101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1E9-4407-A9C7-DF7992274AAB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1E9-4407-A9C7-DF7992274AAB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1E9-4407-A9C7-DF7992274AAB}"/>
              </c:ext>
            </c:extLst>
          </c:dPt>
          <c:dLbls>
            <c:dLbl>
              <c:idx val="0"/>
              <c:layout>
                <c:manualLayout>
                  <c:x val="9.6544067258600805E-2"/>
                  <c:y val="0.155148307121925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1E9-4407-A9C7-DF7992274AAB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1E9-4407-A9C7-DF7992274AAB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1E9-4407-A9C7-DF7992274A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'2020년'!$A$25:$A$27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'2020년'!$B$25:$B$27</c:f>
              <c:numCache>
                <c:formatCode>General</c:formatCode>
                <c:ptCount val="3"/>
                <c:pt idx="0">
                  <c:v>46</c:v>
                </c:pt>
                <c:pt idx="1">
                  <c:v>25</c:v>
                </c:pt>
                <c:pt idx="2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1E9-4407-A9C7-DF7992274A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96517885327349739"/>
          <c:h val="0.8214819301433474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'2020년'!$A$20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'2020년'!$B$20:$M$20</c:f>
              <c:numCache>
                <c:formatCode>General</c:formatCode>
                <c:ptCount val="12"/>
                <c:pt idx="0">
                  <c:v>6</c:v>
                </c:pt>
                <c:pt idx="1">
                  <c:v>2</c:v>
                </c:pt>
                <c:pt idx="2">
                  <c:v>6</c:v>
                </c:pt>
                <c:pt idx="3">
                  <c:v>5</c:v>
                </c:pt>
                <c:pt idx="4">
                  <c:v>2</c:v>
                </c:pt>
                <c:pt idx="5">
                  <c:v>5</c:v>
                </c:pt>
                <c:pt idx="6">
                  <c:v>3</c:v>
                </c:pt>
                <c:pt idx="7">
                  <c:v>3</c:v>
                </c:pt>
                <c:pt idx="8">
                  <c:v>4</c:v>
                </c:pt>
                <c:pt idx="9">
                  <c:v>2</c:v>
                </c:pt>
                <c:pt idx="10">
                  <c:v>3</c:v>
                </c:pt>
                <c:pt idx="1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D5-4780-9ECD-0454D976DC98}"/>
            </c:ext>
          </c:extLst>
        </c:ser>
        <c:ser>
          <c:idx val="1"/>
          <c:order val="1"/>
          <c:tx>
            <c:strRef>
              <c:f>'2020년'!$A$21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'2020년'!$B$21:$M$21</c:f>
              <c:numCache>
                <c:formatCode>General</c:formatCode>
                <c:ptCount val="12"/>
                <c:pt idx="0">
                  <c:v>1</c:v>
                </c:pt>
                <c:pt idx="1">
                  <c:v>3</c:v>
                </c:pt>
                <c:pt idx="2">
                  <c:v>3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D5-4780-9ECD-0454D976DC98}"/>
            </c:ext>
          </c:extLst>
        </c:ser>
        <c:ser>
          <c:idx val="2"/>
          <c:order val="2"/>
          <c:tx>
            <c:strRef>
              <c:f>'2020년'!$A$22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'2020년'!$B$22:$M$22</c:f>
              <c:numCache>
                <c:formatCode>General</c:formatCode>
                <c:ptCount val="12"/>
                <c:pt idx="0">
                  <c:v>5</c:v>
                </c:pt>
                <c:pt idx="1">
                  <c:v>2</c:v>
                </c:pt>
                <c:pt idx="2">
                  <c:v>2</c:v>
                </c:pt>
                <c:pt idx="3">
                  <c:v>4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1</c:v>
                </c:pt>
                <c:pt idx="8">
                  <c:v>5</c:v>
                </c:pt>
                <c:pt idx="9">
                  <c:v>5</c:v>
                </c:pt>
                <c:pt idx="10">
                  <c:v>4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D5-4780-9ECD-0454D976D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cked"/>
        <c:varyColors val="0"/>
        <c:ser>
          <c:idx val="3"/>
          <c:order val="3"/>
          <c:tx>
            <c:strRef>
              <c:f>'2020년'!$A$23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'2020년'!$B$19:$M$19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'2020년'!$B$23:$M$23</c:f>
              <c:numCache>
                <c:formatCode>General</c:formatCode>
                <c:ptCount val="12"/>
                <c:pt idx="0">
                  <c:v>12</c:v>
                </c:pt>
                <c:pt idx="1">
                  <c:v>7</c:v>
                </c:pt>
                <c:pt idx="2">
                  <c:v>11</c:v>
                </c:pt>
                <c:pt idx="3">
                  <c:v>9</c:v>
                </c:pt>
                <c:pt idx="4">
                  <c:v>2</c:v>
                </c:pt>
                <c:pt idx="5">
                  <c:v>5</c:v>
                </c:pt>
                <c:pt idx="6">
                  <c:v>9</c:v>
                </c:pt>
                <c:pt idx="7">
                  <c:v>6</c:v>
                </c:pt>
                <c:pt idx="8">
                  <c:v>11</c:v>
                </c:pt>
                <c:pt idx="9">
                  <c:v>10</c:v>
                </c:pt>
                <c:pt idx="10">
                  <c:v>10</c:v>
                </c:pt>
                <c:pt idx="11">
                  <c:v>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9D5-4780-9ECD-0454D976DC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277424275759069"/>
          <c:y val="0.11029365446966184"/>
          <c:w val="0.27225755784810668"/>
          <c:h val="5.85941601049868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409813985169E-2"/>
          <c:y val="2.5428331875182269E-2"/>
          <c:w val="0.96039981967648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'2019년'!$A$6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'2019년'!$B$6:$M$6</c:f>
              <c:numCache>
                <c:formatCode>General</c:formatCode>
                <c:ptCount val="12"/>
                <c:pt idx="0">
                  <c:v>21</c:v>
                </c:pt>
                <c:pt idx="1">
                  <c:v>21</c:v>
                </c:pt>
                <c:pt idx="2">
                  <c:v>17</c:v>
                </c:pt>
                <c:pt idx="3">
                  <c:v>19</c:v>
                </c:pt>
                <c:pt idx="4">
                  <c:v>18</c:v>
                </c:pt>
                <c:pt idx="5">
                  <c:v>16</c:v>
                </c:pt>
                <c:pt idx="6">
                  <c:v>23</c:v>
                </c:pt>
                <c:pt idx="7">
                  <c:v>22</c:v>
                </c:pt>
                <c:pt idx="8">
                  <c:v>25</c:v>
                </c:pt>
                <c:pt idx="9">
                  <c:v>24</c:v>
                </c:pt>
                <c:pt idx="10">
                  <c:v>22</c:v>
                </c:pt>
                <c:pt idx="11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0A-4882-A294-2430C5D3E4D9}"/>
            </c:ext>
          </c:extLst>
        </c:ser>
        <c:ser>
          <c:idx val="1"/>
          <c:order val="1"/>
          <c:tx>
            <c:strRef>
              <c:f>'2019년'!$A$7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'2019년'!$B$7:$M$7</c:f>
              <c:numCache>
                <c:formatCode>General</c:formatCode>
                <c:ptCount val="12"/>
                <c:pt idx="0">
                  <c:v>10</c:v>
                </c:pt>
                <c:pt idx="1">
                  <c:v>7</c:v>
                </c:pt>
                <c:pt idx="2">
                  <c:v>7</c:v>
                </c:pt>
                <c:pt idx="3">
                  <c:v>8</c:v>
                </c:pt>
                <c:pt idx="4">
                  <c:v>5</c:v>
                </c:pt>
                <c:pt idx="5">
                  <c:v>8</c:v>
                </c:pt>
                <c:pt idx="6">
                  <c:v>7</c:v>
                </c:pt>
                <c:pt idx="7">
                  <c:v>9</c:v>
                </c:pt>
                <c:pt idx="8">
                  <c:v>3</c:v>
                </c:pt>
                <c:pt idx="9">
                  <c:v>3</c:v>
                </c:pt>
                <c:pt idx="10">
                  <c:v>4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90A-4882-A294-2430C5D3E4D9}"/>
            </c:ext>
          </c:extLst>
        </c:ser>
        <c:ser>
          <c:idx val="2"/>
          <c:order val="2"/>
          <c:tx>
            <c:strRef>
              <c:f>'2019년'!$A$8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'2019년'!$B$8:$M$8</c:f>
              <c:numCache>
                <c:formatCode>General</c:formatCode>
                <c:ptCount val="12"/>
                <c:pt idx="0">
                  <c:v>17</c:v>
                </c:pt>
                <c:pt idx="1">
                  <c:v>6</c:v>
                </c:pt>
                <c:pt idx="2">
                  <c:v>7</c:v>
                </c:pt>
                <c:pt idx="3">
                  <c:v>12</c:v>
                </c:pt>
                <c:pt idx="4">
                  <c:v>9</c:v>
                </c:pt>
                <c:pt idx="5">
                  <c:v>5</c:v>
                </c:pt>
                <c:pt idx="6">
                  <c:v>10</c:v>
                </c:pt>
                <c:pt idx="7">
                  <c:v>7</c:v>
                </c:pt>
                <c:pt idx="8">
                  <c:v>9</c:v>
                </c:pt>
                <c:pt idx="9">
                  <c:v>10</c:v>
                </c:pt>
                <c:pt idx="10">
                  <c:v>20</c:v>
                </c:pt>
                <c:pt idx="11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0A-4882-A294-2430C5D3E4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'2019년'!$A$9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'2019년'!$B$9:$M$9</c:f>
              <c:numCache>
                <c:formatCode>General</c:formatCode>
                <c:ptCount val="12"/>
                <c:pt idx="0">
                  <c:v>48</c:v>
                </c:pt>
                <c:pt idx="1">
                  <c:v>34</c:v>
                </c:pt>
                <c:pt idx="2">
                  <c:v>31</c:v>
                </c:pt>
                <c:pt idx="3">
                  <c:v>39</c:v>
                </c:pt>
                <c:pt idx="4">
                  <c:v>32</c:v>
                </c:pt>
                <c:pt idx="5">
                  <c:v>29</c:v>
                </c:pt>
                <c:pt idx="6">
                  <c:v>40</c:v>
                </c:pt>
                <c:pt idx="7">
                  <c:v>38</c:v>
                </c:pt>
                <c:pt idx="8">
                  <c:v>37</c:v>
                </c:pt>
                <c:pt idx="9">
                  <c:v>37</c:v>
                </c:pt>
                <c:pt idx="10">
                  <c:v>46</c:v>
                </c:pt>
                <c:pt idx="11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90A-4882-A294-2430C5D3E4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613392215877083"/>
          <c:y val="5.680633226253641E-2"/>
          <c:w val="0.26386607286334107"/>
          <c:h val="6.39209019327129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'2019년'!$A$38</c:f>
              <c:strCache>
                <c:ptCount val="1"/>
                <c:pt idx="0">
                  <c:v>2019년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'2019년'!$B$38:$I$38</c:f>
              <c:numCache>
                <c:formatCode>General</c:formatCode>
                <c:ptCount val="8"/>
                <c:pt idx="0">
                  <c:v>48</c:v>
                </c:pt>
                <c:pt idx="1">
                  <c:v>10</c:v>
                </c:pt>
                <c:pt idx="2">
                  <c:v>21</c:v>
                </c:pt>
                <c:pt idx="3">
                  <c:v>3</c:v>
                </c:pt>
                <c:pt idx="4">
                  <c:v>10</c:v>
                </c:pt>
                <c:pt idx="5">
                  <c:v>3</c:v>
                </c:pt>
                <c:pt idx="6">
                  <c:v>17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58-4B3F-8F74-7E2CF7C06ADF}"/>
            </c:ext>
          </c:extLst>
        </c:ser>
        <c:ser>
          <c:idx val="1"/>
          <c:order val="1"/>
          <c:tx>
            <c:strRef>
              <c:f>'2019년'!$A$39</c:f>
              <c:strCache>
                <c:ptCount val="1"/>
                <c:pt idx="0">
                  <c:v>2019년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'2019년'!$B$39:$I$39</c:f>
              <c:numCache>
                <c:formatCode>General</c:formatCode>
                <c:ptCount val="8"/>
                <c:pt idx="0">
                  <c:v>34</c:v>
                </c:pt>
                <c:pt idx="1">
                  <c:v>6</c:v>
                </c:pt>
                <c:pt idx="2">
                  <c:v>21</c:v>
                </c:pt>
                <c:pt idx="3">
                  <c:v>4</c:v>
                </c:pt>
                <c:pt idx="4">
                  <c:v>7</c:v>
                </c:pt>
                <c:pt idx="5">
                  <c:v>1</c:v>
                </c:pt>
                <c:pt idx="6">
                  <c:v>6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58-4B3F-8F74-7E2CF7C06ADF}"/>
            </c:ext>
          </c:extLst>
        </c:ser>
        <c:ser>
          <c:idx val="2"/>
          <c:order val="2"/>
          <c:tx>
            <c:strRef>
              <c:f>'2019년'!$A$40</c:f>
              <c:strCache>
                <c:ptCount val="1"/>
                <c:pt idx="0">
                  <c:v>2019년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'2019년'!$B$40:$I$40</c:f>
              <c:numCache>
                <c:formatCode>General</c:formatCode>
                <c:ptCount val="8"/>
                <c:pt idx="0">
                  <c:v>31</c:v>
                </c:pt>
                <c:pt idx="1">
                  <c:v>7</c:v>
                </c:pt>
                <c:pt idx="2">
                  <c:v>17</c:v>
                </c:pt>
                <c:pt idx="3">
                  <c:v>5</c:v>
                </c:pt>
                <c:pt idx="4">
                  <c:v>7</c:v>
                </c:pt>
                <c:pt idx="5">
                  <c:v>2</c:v>
                </c:pt>
                <c:pt idx="6">
                  <c:v>7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58-4B3F-8F74-7E2CF7C06ADF}"/>
            </c:ext>
          </c:extLst>
        </c:ser>
        <c:ser>
          <c:idx val="3"/>
          <c:order val="3"/>
          <c:tx>
            <c:strRef>
              <c:f>'2019년'!$A$41</c:f>
              <c:strCache>
                <c:ptCount val="1"/>
                <c:pt idx="0">
                  <c:v>2019년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'2019년'!$B$41:$I$41</c:f>
              <c:numCache>
                <c:formatCode>General</c:formatCode>
                <c:ptCount val="8"/>
                <c:pt idx="0">
                  <c:v>39</c:v>
                </c:pt>
                <c:pt idx="1">
                  <c:v>8</c:v>
                </c:pt>
                <c:pt idx="2">
                  <c:v>19</c:v>
                </c:pt>
                <c:pt idx="3">
                  <c:v>2</c:v>
                </c:pt>
                <c:pt idx="4">
                  <c:v>8</c:v>
                </c:pt>
                <c:pt idx="5">
                  <c:v>1</c:v>
                </c:pt>
                <c:pt idx="6">
                  <c:v>12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D58-4B3F-8F74-7E2CF7C06ADF}"/>
            </c:ext>
          </c:extLst>
        </c:ser>
        <c:ser>
          <c:idx val="4"/>
          <c:order val="4"/>
          <c:tx>
            <c:strRef>
              <c:f>'2019년'!$A$42</c:f>
              <c:strCache>
                <c:ptCount val="1"/>
                <c:pt idx="0">
                  <c:v>2019년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'2019년'!$B$42:$I$42</c:f>
              <c:numCache>
                <c:formatCode>General</c:formatCode>
                <c:ptCount val="8"/>
                <c:pt idx="0">
                  <c:v>32</c:v>
                </c:pt>
                <c:pt idx="1">
                  <c:v>5</c:v>
                </c:pt>
                <c:pt idx="2">
                  <c:v>18</c:v>
                </c:pt>
                <c:pt idx="3">
                  <c:v>3</c:v>
                </c:pt>
                <c:pt idx="4">
                  <c:v>5</c:v>
                </c:pt>
                <c:pt idx="5">
                  <c:v>1</c:v>
                </c:pt>
                <c:pt idx="6">
                  <c:v>9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D58-4B3F-8F74-7E2CF7C06ADF}"/>
            </c:ext>
          </c:extLst>
        </c:ser>
        <c:ser>
          <c:idx val="5"/>
          <c:order val="5"/>
          <c:tx>
            <c:strRef>
              <c:f>'2019년'!$A$43</c:f>
              <c:strCache>
                <c:ptCount val="1"/>
                <c:pt idx="0">
                  <c:v>2019년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'2019년'!$B$43:$I$43</c:f>
              <c:numCache>
                <c:formatCode>General</c:formatCode>
                <c:ptCount val="8"/>
                <c:pt idx="0">
                  <c:v>29</c:v>
                </c:pt>
                <c:pt idx="1">
                  <c:v>5</c:v>
                </c:pt>
                <c:pt idx="2">
                  <c:v>16</c:v>
                </c:pt>
                <c:pt idx="3">
                  <c:v>1</c:v>
                </c:pt>
                <c:pt idx="4">
                  <c:v>8</c:v>
                </c:pt>
                <c:pt idx="5">
                  <c:v>2</c:v>
                </c:pt>
                <c:pt idx="6">
                  <c:v>5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D58-4B3F-8F74-7E2CF7C06ADF}"/>
            </c:ext>
          </c:extLst>
        </c:ser>
        <c:ser>
          <c:idx val="6"/>
          <c:order val="6"/>
          <c:tx>
            <c:strRef>
              <c:f>'2019년'!$A$44</c:f>
              <c:strCache>
                <c:ptCount val="1"/>
                <c:pt idx="0">
                  <c:v>2019년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'2019년'!$B$44:$I$44</c:f>
              <c:numCache>
                <c:formatCode>General</c:formatCode>
                <c:ptCount val="8"/>
                <c:pt idx="0">
                  <c:v>40</c:v>
                </c:pt>
                <c:pt idx="1">
                  <c:v>7</c:v>
                </c:pt>
                <c:pt idx="2">
                  <c:v>23</c:v>
                </c:pt>
                <c:pt idx="3">
                  <c:v>3</c:v>
                </c:pt>
                <c:pt idx="4">
                  <c:v>7</c:v>
                </c:pt>
                <c:pt idx="5">
                  <c:v>0</c:v>
                </c:pt>
                <c:pt idx="6">
                  <c:v>10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58-4B3F-8F74-7E2CF7C06ADF}"/>
            </c:ext>
          </c:extLst>
        </c:ser>
        <c:ser>
          <c:idx val="7"/>
          <c:order val="7"/>
          <c:tx>
            <c:strRef>
              <c:f>'2019년'!$A$45</c:f>
              <c:strCache>
                <c:ptCount val="1"/>
                <c:pt idx="0">
                  <c:v>2019년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'2019년'!$B$45:$I$45</c:f>
              <c:numCache>
                <c:formatCode>General</c:formatCode>
                <c:ptCount val="8"/>
                <c:pt idx="0">
                  <c:v>38</c:v>
                </c:pt>
                <c:pt idx="1">
                  <c:v>12</c:v>
                </c:pt>
                <c:pt idx="2">
                  <c:v>22</c:v>
                </c:pt>
                <c:pt idx="3">
                  <c:v>5</c:v>
                </c:pt>
                <c:pt idx="4">
                  <c:v>9</c:v>
                </c:pt>
                <c:pt idx="5">
                  <c:v>3</c:v>
                </c:pt>
                <c:pt idx="6">
                  <c:v>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D58-4B3F-8F74-7E2CF7C06ADF}"/>
            </c:ext>
          </c:extLst>
        </c:ser>
        <c:ser>
          <c:idx val="8"/>
          <c:order val="8"/>
          <c:tx>
            <c:strRef>
              <c:f>'2019년'!$A$46</c:f>
              <c:strCache>
                <c:ptCount val="1"/>
                <c:pt idx="0">
                  <c:v>2019년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'2019년'!$B$46:$I$46</c:f>
              <c:numCache>
                <c:formatCode>General</c:formatCode>
                <c:ptCount val="8"/>
                <c:pt idx="0">
                  <c:v>37</c:v>
                </c:pt>
                <c:pt idx="1">
                  <c:v>7</c:v>
                </c:pt>
                <c:pt idx="2">
                  <c:v>25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9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D58-4B3F-8F74-7E2CF7C06ADF}"/>
            </c:ext>
          </c:extLst>
        </c:ser>
        <c:ser>
          <c:idx val="9"/>
          <c:order val="9"/>
          <c:tx>
            <c:strRef>
              <c:f>'2019년'!$A$47</c:f>
              <c:strCache>
                <c:ptCount val="1"/>
                <c:pt idx="0">
                  <c:v>2019년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'2019년'!$B$47:$I$47</c:f>
              <c:numCache>
                <c:formatCode>General</c:formatCode>
                <c:ptCount val="8"/>
                <c:pt idx="0">
                  <c:v>37</c:v>
                </c:pt>
                <c:pt idx="1">
                  <c:v>13</c:v>
                </c:pt>
                <c:pt idx="2">
                  <c:v>24</c:v>
                </c:pt>
                <c:pt idx="3">
                  <c:v>9</c:v>
                </c:pt>
                <c:pt idx="4">
                  <c:v>3</c:v>
                </c:pt>
                <c:pt idx="5">
                  <c:v>1</c:v>
                </c:pt>
                <c:pt idx="6">
                  <c:v>10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D58-4B3F-8F74-7E2CF7C06ADF}"/>
            </c:ext>
          </c:extLst>
        </c:ser>
        <c:ser>
          <c:idx val="10"/>
          <c:order val="10"/>
          <c:tx>
            <c:strRef>
              <c:f>'2019년'!$A$48</c:f>
              <c:strCache>
                <c:ptCount val="1"/>
                <c:pt idx="0">
                  <c:v>2019년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'2019년'!$B$48:$I$48</c:f>
              <c:numCache>
                <c:formatCode>General</c:formatCode>
                <c:ptCount val="8"/>
                <c:pt idx="0">
                  <c:v>46</c:v>
                </c:pt>
                <c:pt idx="1">
                  <c:v>15</c:v>
                </c:pt>
                <c:pt idx="2">
                  <c:v>22</c:v>
                </c:pt>
                <c:pt idx="3">
                  <c:v>6</c:v>
                </c:pt>
                <c:pt idx="4">
                  <c:v>4</c:v>
                </c:pt>
                <c:pt idx="5">
                  <c:v>2</c:v>
                </c:pt>
                <c:pt idx="6">
                  <c:v>20</c:v>
                </c:pt>
                <c:pt idx="7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D58-4B3F-8F74-7E2CF7C06ADF}"/>
            </c:ext>
          </c:extLst>
        </c:ser>
        <c:ser>
          <c:idx val="11"/>
          <c:order val="11"/>
          <c:tx>
            <c:strRef>
              <c:f>'2019년'!$A$49</c:f>
              <c:strCache>
                <c:ptCount val="1"/>
                <c:pt idx="0">
                  <c:v>2019년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'2019년'!$B$36:$I$37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'2019년'!$B$49:$I$49</c:f>
              <c:numCache>
                <c:formatCode>General</c:formatCode>
                <c:ptCount val="8"/>
                <c:pt idx="0">
                  <c:v>39</c:v>
                </c:pt>
                <c:pt idx="1">
                  <c:v>18</c:v>
                </c:pt>
                <c:pt idx="2">
                  <c:v>24</c:v>
                </c:pt>
                <c:pt idx="3">
                  <c:v>12</c:v>
                </c:pt>
                <c:pt idx="4">
                  <c:v>4</c:v>
                </c:pt>
                <c:pt idx="5">
                  <c:v>0</c:v>
                </c:pt>
                <c:pt idx="6">
                  <c:v>11</c:v>
                </c:pt>
                <c:pt idx="7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D58-4B3F-8F74-7E2CF7C06AD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450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58829729888"/>
          <c:y val="0.553762602293113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32CF-435A-8378-2757D7B3EC95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32CF-435A-8378-2757D7B3EC95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32CF-435A-8378-2757D7B3EC95}"/>
              </c:ext>
            </c:extLst>
          </c:dPt>
          <c:dLbls>
            <c:dLbl>
              <c:idx val="0"/>
              <c:layout>
                <c:manualLayout>
                  <c:x val="0.14707067899708653"/>
                  <c:y val="-0.2144143941345067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2CF-435A-8378-2757D7B3EC95}"/>
                </c:ext>
              </c:extLst>
            </c:dLbl>
            <c:dLbl>
              <c:idx val="1"/>
              <c:layout>
                <c:manualLayout>
                  <c:x val="-0.17714066450826421"/>
                  <c:y val="7.795586976369726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2CF-435A-8378-2757D7B3EC95}"/>
                </c:ext>
              </c:extLst>
            </c:dLbl>
            <c:dLbl>
              <c:idx val="2"/>
              <c:layout>
                <c:manualLayout>
                  <c:x val="-0.15406343993062471"/>
                  <c:y val="-7.8333254987278222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2CF-435A-8378-2757D7B3EC9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'2019년'!$A$11:$A$13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'2019년'!$B$11:$B$13</c:f>
              <c:numCache>
                <c:formatCode>General</c:formatCode>
                <c:ptCount val="3"/>
                <c:pt idx="0">
                  <c:v>252</c:v>
                </c:pt>
                <c:pt idx="1">
                  <c:v>75</c:v>
                </c:pt>
                <c:pt idx="2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2CF-435A-8378-2757D7B3EC95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52888082307727"/>
          <c:y val="8.8773793542090987E-2"/>
          <c:w val="0.44494413719718029"/>
          <c:h val="6.54117865377114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113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466-497A-8D81-5A315B5077E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466-497A-8D81-5A315B5077ED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466-497A-8D81-5A315B5077ED}"/>
              </c:ext>
            </c:extLst>
          </c:dPt>
          <c:dLbls>
            <c:dLbl>
              <c:idx val="0"/>
              <c:layout>
                <c:manualLayout>
                  <c:x val="9.6544067258600805E-2"/>
                  <c:y val="0.155148307121925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466-497A-8D81-5A315B5077ED}"/>
                </c:ext>
              </c:extLst>
            </c:dLbl>
            <c:dLbl>
              <c:idx val="1"/>
              <c:layout>
                <c:manualLayout>
                  <c:x val="-0.11913597231575236"/>
                  <c:y val="8.639124328294911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466-497A-8D81-5A315B5077ED}"/>
                </c:ext>
              </c:extLst>
            </c:dLbl>
            <c:dLbl>
              <c:idx val="2"/>
              <c:layout>
                <c:manualLayout>
                  <c:x val="-9.2877358070765109E-2"/>
                  <c:y val="-0.1118896330823323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466-497A-8D81-5A315B5077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'2019년'!$A$25:$A$27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'2019년'!$B$25:$B$27</c:f>
              <c:numCache>
                <c:formatCode>General</c:formatCode>
                <c:ptCount val="3"/>
                <c:pt idx="0">
                  <c:v>56</c:v>
                </c:pt>
                <c:pt idx="1">
                  <c:v>19</c:v>
                </c:pt>
                <c:pt idx="2">
                  <c:v>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466-497A-8D81-5A315B5077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96517885327349739"/>
          <c:h val="0.8214819301433474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'2019년'!$A$20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'2019년'!$B$20:$M$20</c:f>
              <c:numCache>
                <c:formatCode>General</c:formatCode>
                <c:ptCount val="12"/>
                <c:pt idx="0">
                  <c:v>3</c:v>
                </c:pt>
                <c:pt idx="1">
                  <c:v>4</c:v>
                </c:pt>
                <c:pt idx="2">
                  <c:v>5</c:v>
                </c:pt>
                <c:pt idx="3">
                  <c:v>2</c:v>
                </c:pt>
                <c:pt idx="4">
                  <c:v>3</c:v>
                </c:pt>
                <c:pt idx="5">
                  <c:v>1</c:v>
                </c:pt>
                <c:pt idx="6">
                  <c:v>3</c:v>
                </c:pt>
                <c:pt idx="7">
                  <c:v>5</c:v>
                </c:pt>
                <c:pt idx="8">
                  <c:v>3</c:v>
                </c:pt>
                <c:pt idx="9">
                  <c:v>9</c:v>
                </c:pt>
                <c:pt idx="10">
                  <c:v>6</c:v>
                </c:pt>
                <c:pt idx="11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76-4B17-A5EF-758C0387821C}"/>
            </c:ext>
          </c:extLst>
        </c:ser>
        <c:ser>
          <c:idx val="1"/>
          <c:order val="1"/>
          <c:tx>
            <c:strRef>
              <c:f>'2019년'!$A$21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'2019년'!$B$21:$M$21</c:f>
              <c:numCache>
                <c:formatCode>General</c:formatCode>
                <c:ptCount val="12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1</c:v>
                </c:pt>
                <c:pt idx="5">
                  <c:v>2</c:v>
                </c:pt>
                <c:pt idx="6">
                  <c:v>0</c:v>
                </c:pt>
                <c:pt idx="7">
                  <c:v>3</c:v>
                </c:pt>
                <c:pt idx="8">
                  <c:v>3</c:v>
                </c:pt>
                <c:pt idx="9">
                  <c:v>1</c:v>
                </c:pt>
                <c:pt idx="10">
                  <c:v>2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76-4B17-A5EF-758C0387821C}"/>
            </c:ext>
          </c:extLst>
        </c:ser>
        <c:ser>
          <c:idx val="2"/>
          <c:order val="2"/>
          <c:tx>
            <c:strRef>
              <c:f>'2019년'!$A$22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'2019년'!$B$22:$M$22</c:f>
              <c:numCache>
                <c:formatCode>General</c:formatCode>
                <c:ptCount val="12"/>
                <c:pt idx="0">
                  <c:v>4</c:v>
                </c:pt>
                <c:pt idx="1">
                  <c:v>1</c:v>
                </c:pt>
                <c:pt idx="2">
                  <c:v>0</c:v>
                </c:pt>
                <c:pt idx="3">
                  <c:v>5</c:v>
                </c:pt>
                <c:pt idx="4">
                  <c:v>1</c:v>
                </c:pt>
                <c:pt idx="5">
                  <c:v>2</c:v>
                </c:pt>
                <c:pt idx="6">
                  <c:v>4</c:v>
                </c:pt>
                <c:pt idx="7">
                  <c:v>4</c:v>
                </c:pt>
                <c:pt idx="8">
                  <c:v>1</c:v>
                </c:pt>
                <c:pt idx="9">
                  <c:v>3</c:v>
                </c:pt>
                <c:pt idx="10">
                  <c:v>7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76-4B17-A5EF-758C03878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cked"/>
        <c:varyColors val="0"/>
        <c:ser>
          <c:idx val="3"/>
          <c:order val="3"/>
          <c:tx>
            <c:strRef>
              <c:f>'2019년'!$A$23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'2019년'!$B$19:$M$19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'2019년'!$B$23:$M$23</c:f>
              <c:numCache>
                <c:formatCode>General</c:formatCode>
                <c:ptCount val="12"/>
                <c:pt idx="0">
                  <c:v>10</c:v>
                </c:pt>
                <c:pt idx="1">
                  <c:v>6</c:v>
                </c:pt>
                <c:pt idx="2">
                  <c:v>7</c:v>
                </c:pt>
                <c:pt idx="3">
                  <c:v>8</c:v>
                </c:pt>
                <c:pt idx="4">
                  <c:v>5</c:v>
                </c:pt>
                <c:pt idx="5">
                  <c:v>5</c:v>
                </c:pt>
                <c:pt idx="6">
                  <c:v>7</c:v>
                </c:pt>
                <c:pt idx="7">
                  <c:v>12</c:v>
                </c:pt>
                <c:pt idx="8">
                  <c:v>7</c:v>
                </c:pt>
                <c:pt idx="9">
                  <c:v>13</c:v>
                </c:pt>
                <c:pt idx="10">
                  <c:v>15</c:v>
                </c:pt>
                <c:pt idx="11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976-4B17-A5EF-758C03878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4523349575509725"/>
          <c:y val="0.10348094254897196"/>
          <c:w val="0.30677998782165478"/>
          <c:h val="5.74821409317452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409813985169E-2"/>
          <c:y val="2.5428331875182269E-2"/>
          <c:w val="0.96039981967648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'2018년'!$A$6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'2018년'!$B$6:$M$6</c:f>
              <c:numCache>
                <c:formatCode>General</c:formatCode>
                <c:ptCount val="12"/>
                <c:pt idx="0">
                  <c:v>24</c:v>
                </c:pt>
                <c:pt idx="1">
                  <c:v>21</c:v>
                </c:pt>
                <c:pt idx="2">
                  <c:v>28</c:v>
                </c:pt>
                <c:pt idx="3">
                  <c:v>19</c:v>
                </c:pt>
                <c:pt idx="4">
                  <c:v>22</c:v>
                </c:pt>
                <c:pt idx="5">
                  <c:v>20</c:v>
                </c:pt>
                <c:pt idx="6">
                  <c:v>28</c:v>
                </c:pt>
                <c:pt idx="7">
                  <c:v>20</c:v>
                </c:pt>
                <c:pt idx="8">
                  <c:v>22</c:v>
                </c:pt>
                <c:pt idx="9">
                  <c:v>28</c:v>
                </c:pt>
                <c:pt idx="10">
                  <c:v>20</c:v>
                </c:pt>
                <c:pt idx="11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87-48E0-B7D1-B9E294CBFC71}"/>
            </c:ext>
          </c:extLst>
        </c:ser>
        <c:ser>
          <c:idx val="1"/>
          <c:order val="1"/>
          <c:tx>
            <c:strRef>
              <c:f>'2018년'!$A$7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'2018년'!$B$7:$M$7</c:f>
              <c:numCache>
                <c:formatCode>General</c:formatCode>
                <c:ptCount val="12"/>
                <c:pt idx="0">
                  <c:v>2</c:v>
                </c:pt>
                <c:pt idx="1">
                  <c:v>6</c:v>
                </c:pt>
                <c:pt idx="2">
                  <c:v>4</c:v>
                </c:pt>
                <c:pt idx="3">
                  <c:v>3</c:v>
                </c:pt>
                <c:pt idx="4">
                  <c:v>7</c:v>
                </c:pt>
                <c:pt idx="5">
                  <c:v>9</c:v>
                </c:pt>
                <c:pt idx="6">
                  <c:v>9</c:v>
                </c:pt>
                <c:pt idx="7">
                  <c:v>7</c:v>
                </c:pt>
                <c:pt idx="8">
                  <c:v>3</c:v>
                </c:pt>
                <c:pt idx="9">
                  <c:v>5</c:v>
                </c:pt>
                <c:pt idx="10">
                  <c:v>10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87-48E0-B7D1-B9E294CBFC71}"/>
            </c:ext>
          </c:extLst>
        </c:ser>
        <c:ser>
          <c:idx val="2"/>
          <c:order val="2"/>
          <c:tx>
            <c:strRef>
              <c:f>'2018년'!$A$8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'2018년'!$B$8:$M$8</c:f>
              <c:numCache>
                <c:formatCode>General</c:formatCode>
                <c:ptCount val="12"/>
                <c:pt idx="0">
                  <c:v>16</c:v>
                </c:pt>
                <c:pt idx="1">
                  <c:v>6</c:v>
                </c:pt>
                <c:pt idx="2">
                  <c:v>10</c:v>
                </c:pt>
                <c:pt idx="3">
                  <c:v>7</c:v>
                </c:pt>
                <c:pt idx="4">
                  <c:v>11</c:v>
                </c:pt>
                <c:pt idx="5">
                  <c:v>14</c:v>
                </c:pt>
                <c:pt idx="6">
                  <c:v>15</c:v>
                </c:pt>
                <c:pt idx="7">
                  <c:v>8</c:v>
                </c:pt>
                <c:pt idx="8">
                  <c:v>6</c:v>
                </c:pt>
                <c:pt idx="9">
                  <c:v>9</c:v>
                </c:pt>
                <c:pt idx="10">
                  <c:v>8</c:v>
                </c:pt>
                <c:pt idx="11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87-48E0-B7D1-B9E294CBF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'2018년'!$A$9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'2018년'!$B$9:$M$9</c:f>
              <c:numCache>
                <c:formatCode>General</c:formatCode>
                <c:ptCount val="12"/>
                <c:pt idx="0">
                  <c:v>42</c:v>
                </c:pt>
                <c:pt idx="1">
                  <c:v>33</c:v>
                </c:pt>
                <c:pt idx="2">
                  <c:v>42</c:v>
                </c:pt>
                <c:pt idx="3">
                  <c:v>29</c:v>
                </c:pt>
                <c:pt idx="4">
                  <c:v>40</c:v>
                </c:pt>
                <c:pt idx="5">
                  <c:v>43</c:v>
                </c:pt>
                <c:pt idx="6">
                  <c:v>52</c:v>
                </c:pt>
                <c:pt idx="7">
                  <c:v>35</c:v>
                </c:pt>
                <c:pt idx="8">
                  <c:v>31</c:v>
                </c:pt>
                <c:pt idx="9">
                  <c:v>42</c:v>
                </c:pt>
                <c:pt idx="10">
                  <c:v>38</c:v>
                </c:pt>
                <c:pt idx="11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D87-48E0-B7D1-B9E294CBFC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613392215877083"/>
          <c:y val="5.680633226253641E-2"/>
          <c:w val="0.26386607286334107"/>
          <c:h val="6.392090193271296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889343645237E-2"/>
          <c:y val="5.7907950181450632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'2018년'!$A$39</c:f>
              <c:strCache>
                <c:ptCount val="1"/>
                <c:pt idx="0">
                  <c:v>2018년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'2018년'!$B$39:$I$39</c:f>
              <c:numCache>
                <c:formatCode>General</c:formatCode>
                <c:ptCount val="8"/>
                <c:pt idx="0">
                  <c:v>42</c:v>
                </c:pt>
                <c:pt idx="1">
                  <c:v>6</c:v>
                </c:pt>
                <c:pt idx="2">
                  <c:v>24</c:v>
                </c:pt>
                <c:pt idx="3">
                  <c:v>2</c:v>
                </c:pt>
                <c:pt idx="4">
                  <c:v>2</c:v>
                </c:pt>
                <c:pt idx="5">
                  <c:v>1</c:v>
                </c:pt>
                <c:pt idx="6">
                  <c:v>16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1D-40A2-BFB0-05D4BDD0845B}"/>
            </c:ext>
          </c:extLst>
        </c:ser>
        <c:ser>
          <c:idx val="1"/>
          <c:order val="1"/>
          <c:tx>
            <c:strRef>
              <c:f>'2018년'!$A$40</c:f>
              <c:strCache>
                <c:ptCount val="1"/>
                <c:pt idx="0">
                  <c:v>2018년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'2018년'!$B$40:$I$40</c:f>
              <c:numCache>
                <c:formatCode>General</c:formatCode>
                <c:ptCount val="8"/>
                <c:pt idx="0">
                  <c:v>33</c:v>
                </c:pt>
                <c:pt idx="1">
                  <c:v>7</c:v>
                </c:pt>
                <c:pt idx="2">
                  <c:v>21</c:v>
                </c:pt>
                <c:pt idx="3">
                  <c:v>2</c:v>
                </c:pt>
                <c:pt idx="4">
                  <c:v>6</c:v>
                </c:pt>
                <c:pt idx="5">
                  <c:v>1</c:v>
                </c:pt>
                <c:pt idx="6">
                  <c:v>6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1D-40A2-BFB0-05D4BDD0845B}"/>
            </c:ext>
          </c:extLst>
        </c:ser>
        <c:ser>
          <c:idx val="2"/>
          <c:order val="2"/>
          <c:tx>
            <c:strRef>
              <c:f>'2018년'!$A$41</c:f>
              <c:strCache>
                <c:ptCount val="1"/>
                <c:pt idx="0">
                  <c:v>2018년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'2018년'!$B$41:$I$41</c:f>
              <c:numCache>
                <c:formatCode>General</c:formatCode>
                <c:ptCount val="8"/>
                <c:pt idx="0">
                  <c:v>42</c:v>
                </c:pt>
                <c:pt idx="1">
                  <c:v>10</c:v>
                </c:pt>
                <c:pt idx="2">
                  <c:v>28</c:v>
                </c:pt>
                <c:pt idx="3">
                  <c:v>6</c:v>
                </c:pt>
                <c:pt idx="4">
                  <c:v>4</c:v>
                </c:pt>
                <c:pt idx="5">
                  <c:v>2</c:v>
                </c:pt>
                <c:pt idx="6">
                  <c:v>10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1D-40A2-BFB0-05D4BDD0845B}"/>
            </c:ext>
          </c:extLst>
        </c:ser>
        <c:ser>
          <c:idx val="3"/>
          <c:order val="3"/>
          <c:tx>
            <c:strRef>
              <c:f>'2018년'!$A$42</c:f>
              <c:strCache>
                <c:ptCount val="1"/>
                <c:pt idx="0">
                  <c:v>2018년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'2018년'!$B$42:$I$42</c:f>
              <c:numCache>
                <c:formatCode>General</c:formatCode>
                <c:ptCount val="8"/>
                <c:pt idx="0">
                  <c:v>29</c:v>
                </c:pt>
                <c:pt idx="1">
                  <c:v>12</c:v>
                </c:pt>
                <c:pt idx="2">
                  <c:v>19</c:v>
                </c:pt>
                <c:pt idx="3">
                  <c:v>8</c:v>
                </c:pt>
                <c:pt idx="4">
                  <c:v>3</c:v>
                </c:pt>
                <c:pt idx="5">
                  <c:v>3</c:v>
                </c:pt>
                <c:pt idx="6">
                  <c:v>7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1D-40A2-BFB0-05D4BDD0845B}"/>
            </c:ext>
          </c:extLst>
        </c:ser>
        <c:ser>
          <c:idx val="4"/>
          <c:order val="4"/>
          <c:tx>
            <c:strRef>
              <c:f>'2018년'!$A$43</c:f>
              <c:strCache>
                <c:ptCount val="1"/>
                <c:pt idx="0">
                  <c:v>2018년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'2018년'!$B$43:$I$43</c:f>
              <c:numCache>
                <c:formatCode>General</c:formatCode>
                <c:ptCount val="8"/>
                <c:pt idx="0">
                  <c:v>40</c:v>
                </c:pt>
                <c:pt idx="1">
                  <c:v>9</c:v>
                </c:pt>
                <c:pt idx="2">
                  <c:v>22</c:v>
                </c:pt>
                <c:pt idx="3">
                  <c:v>4</c:v>
                </c:pt>
                <c:pt idx="4">
                  <c:v>7</c:v>
                </c:pt>
                <c:pt idx="5">
                  <c:v>3</c:v>
                </c:pt>
                <c:pt idx="6">
                  <c:v>11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1D-40A2-BFB0-05D4BDD0845B}"/>
            </c:ext>
          </c:extLst>
        </c:ser>
        <c:ser>
          <c:idx val="5"/>
          <c:order val="5"/>
          <c:tx>
            <c:strRef>
              <c:f>'2018년'!$A$44</c:f>
              <c:strCache>
                <c:ptCount val="1"/>
                <c:pt idx="0">
                  <c:v>2018년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'2018년'!$B$44:$I$44</c:f>
              <c:numCache>
                <c:formatCode>General</c:formatCode>
                <c:ptCount val="8"/>
                <c:pt idx="0">
                  <c:v>43</c:v>
                </c:pt>
                <c:pt idx="1">
                  <c:v>8</c:v>
                </c:pt>
                <c:pt idx="2">
                  <c:v>20</c:v>
                </c:pt>
                <c:pt idx="3">
                  <c:v>2</c:v>
                </c:pt>
                <c:pt idx="4">
                  <c:v>9</c:v>
                </c:pt>
                <c:pt idx="5">
                  <c:v>3</c:v>
                </c:pt>
                <c:pt idx="6">
                  <c:v>14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51D-40A2-BFB0-05D4BDD0845B}"/>
            </c:ext>
          </c:extLst>
        </c:ser>
        <c:ser>
          <c:idx val="6"/>
          <c:order val="6"/>
          <c:tx>
            <c:strRef>
              <c:f>'2018년'!$A$45</c:f>
              <c:strCache>
                <c:ptCount val="1"/>
                <c:pt idx="0">
                  <c:v>2018년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'2018년'!$B$45:$I$45</c:f>
              <c:numCache>
                <c:formatCode>General</c:formatCode>
                <c:ptCount val="8"/>
                <c:pt idx="0">
                  <c:v>52</c:v>
                </c:pt>
                <c:pt idx="1">
                  <c:v>7</c:v>
                </c:pt>
                <c:pt idx="2">
                  <c:v>28</c:v>
                </c:pt>
                <c:pt idx="3">
                  <c:v>3</c:v>
                </c:pt>
                <c:pt idx="4">
                  <c:v>9</c:v>
                </c:pt>
                <c:pt idx="5">
                  <c:v>1</c:v>
                </c:pt>
                <c:pt idx="6">
                  <c:v>15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51D-40A2-BFB0-05D4BDD0845B}"/>
            </c:ext>
          </c:extLst>
        </c:ser>
        <c:ser>
          <c:idx val="7"/>
          <c:order val="7"/>
          <c:tx>
            <c:strRef>
              <c:f>'2018년'!$A$46</c:f>
              <c:strCache>
                <c:ptCount val="1"/>
                <c:pt idx="0">
                  <c:v>2018년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'2018년'!$B$46:$I$46</c:f>
              <c:numCache>
                <c:formatCode>General</c:formatCode>
                <c:ptCount val="8"/>
                <c:pt idx="0">
                  <c:v>35</c:v>
                </c:pt>
                <c:pt idx="1">
                  <c:v>6</c:v>
                </c:pt>
                <c:pt idx="2">
                  <c:v>20</c:v>
                </c:pt>
                <c:pt idx="3">
                  <c:v>1</c:v>
                </c:pt>
                <c:pt idx="4">
                  <c:v>7</c:v>
                </c:pt>
                <c:pt idx="5">
                  <c:v>3</c:v>
                </c:pt>
                <c:pt idx="6">
                  <c:v>8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51D-40A2-BFB0-05D4BDD0845B}"/>
            </c:ext>
          </c:extLst>
        </c:ser>
        <c:ser>
          <c:idx val="8"/>
          <c:order val="8"/>
          <c:tx>
            <c:strRef>
              <c:f>'2018년'!$A$47</c:f>
              <c:strCache>
                <c:ptCount val="1"/>
                <c:pt idx="0">
                  <c:v>2018년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'2018년'!$B$47:$I$47</c:f>
              <c:numCache>
                <c:formatCode>General</c:formatCode>
                <c:ptCount val="8"/>
                <c:pt idx="0">
                  <c:v>31</c:v>
                </c:pt>
                <c:pt idx="1">
                  <c:v>11</c:v>
                </c:pt>
                <c:pt idx="2">
                  <c:v>22</c:v>
                </c:pt>
                <c:pt idx="3">
                  <c:v>7</c:v>
                </c:pt>
                <c:pt idx="4">
                  <c:v>3</c:v>
                </c:pt>
                <c:pt idx="5">
                  <c:v>2</c:v>
                </c:pt>
                <c:pt idx="6">
                  <c:v>6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51D-40A2-BFB0-05D4BDD0845B}"/>
            </c:ext>
          </c:extLst>
        </c:ser>
        <c:ser>
          <c:idx val="9"/>
          <c:order val="9"/>
          <c:tx>
            <c:strRef>
              <c:f>'2018년'!$A$48</c:f>
              <c:strCache>
                <c:ptCount val="1"/>
                <c:pt idx="0">
                  <c:v>2018년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'2018년'!$B$48:$I$48</c:f>
              <c:numCache>
                <c:formatCode>General</c:formatCode>
                <c:ptCount val="8"/>
                <c:pt idx="0">
                  <c:v>42</c:v>
                </c:pt>
                <c:pt idx="1">
                  <c:v>13</c:v>
                </c:pt>
                <c:pt idx="2">
                  <c:v>28</c:v>
                </c:pt>
                <c:pt idx="3">
                  <c:v>5</c:v>
                </c:pt>
                <c:pt idx="4">
                  <c:v>5</c:v>
                </c:pt>
                <c:pt idx="5">
                  <c:v>3</c:v>
                </c:pt>
                <c:pt idx="6">
                  <c:v>9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A51D-40A2-BFB0-05D4BDD0845B}"/>
            </c:ext>
          </c:extLst>
        </c:ser>
        <c:ser>
          <c:idx val="10"/>
          <c:order val="10"/>
          <c:tx>
            <c:strRef>
              <c:f>'2018년'!$A$49</c:f>
              <c:strCache>
                <c:ptCount val="1"/>
                <c:pt idx="0">
                  <c:v>2018년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'2018년'!$B$49:$I$49</c:f>
              <c:numCache>
                <c:formatCode>General</c:formatCode>
                <c:ptCount val="8"/>
                <c:pt idx="0">
                  <c:v>38</c:v>
                </c:pt>
                <c:pt idx="1">
                  <c:v>15</c:v>
                </c:pt>
                <c:pt idx="2">
                  <c:v>20</c:v>
                </c:pt>
                <c:pt idx="3">
                  <c:v>5</c:v>
                </c:pt>
                <c:pt idx="4">
                  <c:v>10</c:v>
                </c:pt>
                <c:pt idx="5">
                  <c:v>7</c:v>
                </c:pt>
                <c:pt idx="6">
                  <c:v>8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51D-40A2-BFB0-05D4BDD0845B}"/>
            </c:ext>
          </c:extLst>
        </c:ser>
        <c:ser>
          <c:idx val="11"/>
          <c:order val="11"/>
          <c:tx>
            <c:strRef>
              <c:f>'2018년'!$A$50</c:f>
              <c:strCache>
                <c:ptCount val="1"/>
                <c:pt idx="0">
                  <c:v>2018년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'2018년'!$B$37:$I$38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'2018년'!$B$50:$I$50</c:f>
              <c:numCache>
                <c:formatCode>General</c:formatCode>
                <c:ptCount val="8"/>
                <c:pt idx="0">
                  <c:v>22</c:v>
                </c:pt>
                <c:pt idx="1">
                  <c:v>11</c:v>
                </c:pt>
                <c:pt idx="2">
                  <c:v>13</c:v>
                </c:pt>
                <c:pt idx="3">
                  <c:v>4</c:v>
                </c:pt>
                <c:pt idx="4">
                  <c:v>3</c:v>
                </c:pt>
                <c:pt idx="5">
                  <c:v>3</c:v>
                </c:pt>
                <c:pt idx="6">
                  <c:v>6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51D-40A2-BFB0-05D4BDD0845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678369806482115"/>
          <c:y val="6.4603665981679999E-3"/>
          <c:w val="0.56321630193517891"/>
          <c:h val="4.87005517766069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449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58829729888"/>
          <c:y val="0.553762602293113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A82B-4CCE-B4C2-1567EE95917A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A82B-4CCE-B4C2-1567EE95917A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A82B-4CCE-B4C2-1567EE95917A}"/>
              </c:ext>
            </c:extLst>
          </c:dPt>
          <c:dLbls>
            <c:dLbl>
              <c:idx val="0"/>
              <c:layout>
                <c:manualLayout>
                  <c:x val="0.14245533748416225"/>
                  <c:y val="-7.7599783269704459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82B-4CCE-B4C2-1567EE95917A}"/>
                </c:ext>
              </c:extLst>
            </c:dLbl>
            <c:dLbl>
              <c:idx val="1"/>
              <c:layout>
                <c:manualLayout>
                  <c:x val="-0.14840678732463355"/>
                  <c:y val="2.6771894928582295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82B-4CCE-B4C2-1567EE95917A}"/>
                </c:ext>
              </c:extLst>
            </c:dLbl>
            <c:dLbl>
              <c:idx val="2"/>
              <c:layout>
                <c:manualLayout>
                  <c:x val="-0.11591416241060175"/>
                  <c:y val="-0.13047199438212259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82B-4CCE-B4C2-1567EE95917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'2018년'!$A$12:$A$14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'2018년'!$B$12:$B$14</c:f>
              <c:numCache>
                <c:formatCode>General</c:formatCode>
                <c:ptCount val="3"/>
                <c:pt idx="0">
                  <c:v>265</c:v>
                </c:pt>
                <c:pt idx="1">
                  <c:v>68</c:v>
                </c:pt>
                <c:pt idx="2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82B-4CCE-B4C2-1567EE95917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52888082307727"/>
          <c:y val="8.8773793542090987E-2"/>
          <c:w val="0.44494413719718029"/>
          <c:h val="6.54117865377114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96517885327349739"/>
          <c:h val="0.8214819301433474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'2018년'!$A$21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'2018년'!$B$21:$M$21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6</c:v>
                </c:pt>
                <c:pt idx="3">
                  <c:v>8</c:v>
                </c:pt>
                <c:pt idx="4">
                  <c:v>4</c:v>
                </c:pt>
                <c:pt idx="5">
                  <c:v>2</c:v>
                </c:pt>
                <c:pt idx="6">
                  <c:v>3</c:v>
                </c:pt>
                <c:pt idx="7">
                  <c:v>1</c:v>
                </c:pt>
                <c:pt idx="8">
                  <c:v>7</c:v>
                </c:pt>
                <c:pt idx="9">
                  <c:v>5</c:v>
                </c:pt>
                <c:pt idx="10">
                  <c:v>5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78-464C-A9A4-2E29F08642EB}"/>
            </c:ext>
          </c:extLst>
        </c:ser>
        <c:ser>
          <c:idx val="1"/>
          <c:order val="1"/>
          <c:tx>
            <c:strRef>
              <c:f>'2018년'!$A$22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'2018년'!$B$22:$M$22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1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7</c:v>
                </c:pt>
                <c:pt idx="1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78-464C-A9A4-2E29F08642EB}"/>
            </c:ext>
          </c:extLst>
        </c:ser>
        <c:ser>
          <c:idx val="2"/>
          <c:order val="2"/>
          <c:tx>
            <c:strRef>
              <c:f>'2018년'!$A$23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'2018년'!$B$23:$M$23</c:f>
              <c:numCache>
                <c:formatCode>General</c:formatCode>
                <c:ptCount val="12"/>
                <c:pt idx="0">
                  <c:v>3</c:v>
                </c:pt>
                <c:pt idx="1">
                  <c:v>4</c:v>
                </c:pt>
                <c:pt idx="2">
                  <c:v>2</c:v>
                </c:pt>
                <c:pt idx="3">
                  <c:v>1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2</c:v>
                </c:pt>
                <c:pt idx="8">
                  <c:v>2</c:v>
                </c:pt>
                <c:pt idx="9">
                  <c:v>5</c:v>
                </c:pt>
                <c:pt idx="10">
                  <c:v>3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78-464C-A9A4-2E29F0864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cked"/>
        <c:varyColors val="0"/>
        <c:ser>
          <c:idx val="3"/>
          <c:order val="3"/>
          <c:tx>
            <c:strRef>
              <c:f>'2018년'!$A$24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'2018년'!$B$20:$M$20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'2018년'!$B$24:$M$24</c:f>
              <c:numCache>
                <c:formatCode>General</c:formatCode>
                <c:ptCount val="12"/>
                <c:pt idx="0">
                  <c:v>6</c:v>
                </c:pt>
                <c:pt idx="1">
                  <c:v>7</c:v>
                </c:pt>
                <c:pt idx="2">
                  <c:v>10</c:v>
                </c:pt>
                <c:pt idx="3">
                  <c:v>12</c:v>
                </c:pt>
                <c:pt idx="4">
                  <c:v>9</c:v>
                </c:pt>
                <c:pt idx="5">
                  <c:v>8</c:v>
                </c:pt>
                <c:pt idx="6">
                  <c:v>7</c:v>
                </c:pt>
                <c:pt idx="7">
                  <c:v>6</c:v>
                </c:pt>
                <c:pt idx="8">
                  <c:v>11</c:v>
                </c:pt>
                <c:pt idx="9">
                  <c:v>13</c:v>
                </c:pt>
                <c:pt idx="10">
                  <c:v>15</c:v>
                </c:pt>
                <c:pt idx="11">
                  <c:v>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978-464C-A9A4-2E29F08642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277424275759069"/>
          <c:y val="0.11029365446966184"/>
          <c:w val="0.27225758426045388"/>
          <c:h val="6.320268955144653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115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EAD-44CE-BA99-EF61FEF87CDD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EAD-44CE-BA99-EF61FEF87CDD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EAD-44CE-BA99-EF61FEF87CDD}"/>
              </c:ext>
            </c:extLst>
          </c:dPt>
          <c:dLbls>
            <c:dLbl>
              <c:idx val="0"/>
              <c:layout>
                <c:manualLayout>
                  <c:x val="0.11162790697674427"/>
                  <c:y val="-0.14382896015549076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EAD-44CE-BA99-EF61FEF87CDD}"/>
                </c:ext>
              </c:extLst>
            </c:dLbl>
            <c:dLbl>
              <c:idx val="1"/>
              <c:layout>
                <c:manualLayout>
                  <c:x val="-0.11642474923192744"/>
                  <c:y val="7.32875737471590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EAD-44CE-BA99-EF61FEF87CDD}"/>
                </c:ext>
              </c:extLst>
            </c:dLbl>
            <c:dLbl>
              <c:idx val="2"/>
              <c:layout>
                <c:manualLayout>
                  <c:x val="-0.13566700435050519"/>
                  <c:y val="4.485219164118246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EAD-44CE-BA99-EF61FEF87CD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'2018년'!$A$26:$A$28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'2018년'!$B$26:$B$28</c:f>
              <c:numCache>
                <c:formatCode>General</c:formatCode>
                <c:ptCount val="3"/>
                <c:pt idx="0">
                  <c:v>49</c:v>
                </c:pt>
                <c:pt idx="1">
                  <c:v>32</c:v>
                </c:pt>
                <c:pt idx="2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EAD-44CE-BA99-EF61FEF87C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80409813985169E-2"/>
          <c:y val="2.5428331875182269E-2"/>
          <c:w val="0.96039981967648258"/>
          <c:h val="0.84885024788568098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'2017년'!$A$6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'2017년'!$B$6:$M$6</c:f>
              <c:numCache>
                <c:formatCode>General</c:formatCode>
                <c:ptCount val="12"/>
                <c:pt idx="0">
                  <c:v>19</c:v>
                </c:pt>
                <c:pt idx="1">
                  <c:v>23</c:v>
                </c:pt>
                <c:pt idx="2">
                  <c:v>32</c:v>
                </c:pt>
                <c:pt idx="3">
                  <c:v>21</c:v>
                </c:pt>
                <c:pt idx="4">
                  <c:v>22</c:v>
                </c:pt>
                <c:pt idx="5">
                  <c:v>24</c:v>
                </c:pt>
                <c:pt idx="6">
                  <c:v>31</c:v>
                </c:pt>
                <c:pt idx="7">
                  <c:v>22</c:v>
                </c:pt>
                <c:pt idx="8">
                  <c:v>25</c:v>
                </c:pt>
                <c:pt idx="9">
                  <c:v>24</c:v>
                </c:pt>
                <c:pt idx="10">
                  <c:v>24</c:v>
                </c:pt>
                <c:pt idx="11">
                  <c:v>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24-48ED-8DE9-B0173851B183}"/>
            </c:ext>
          </c:extLst>
        </c:ser>
        <c:ser>
          <c:idx val="1"/>
          <c:order val="1"/>
          <c:tx>
            <c:strRef>
              <c:f>'2017년'!$A$7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'2017년'!$B$7:$M$7</c:f>
              <c:numCache>
                <c:formatCode>General</c:formatCode>
                <c:ptCount val="12"/>
                <c:pt idx="0">
                  <c:v>7</c:v>
                </c:pt>
                <c:pt idx="1">
                  <c:v>7</c:v>
                </c:pt>
                <c:pt idx="2">
                  <c:v>10</c:v>
                </c:pt>
                <c:pt idx="3">
                  <c:v>7</c:v>
                </c:pt>
                <c:pt idx="4">
                  <c:v>8</c:v>
                </c:pt>
                <c:pt idx="5">
                  <c:v>16</c:v>
                </c:pt>
                <c:pt idx="6">
                  <c:v>2</c:v>
                </c:pt>
                <c:pt idx="7">
                  <c:v>11</c:v>
                </c:pt>
                <c:pt idx="8">
                  <c:v>3</c:v>
                </c:pt>
                <c:pt idx="9">
                  <c:v>13</c:v>
                </c:pt>
                <c:pt idx="10">
                  <c:v>5</c:v>
                </c:pt>
                <c:pt idx="1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24-48ED-8DE9-B0173851B183}"/>
            </c:ext>
          </c:extLst>
        </c:ser>
        <c:ser>
          <c:idx val="2"/>
          <c:order val="2"/>
          <c:tx>
            <c:strRef>
              <c:f>'2017년'!$A$8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'2017년'!$B$8:$M$8</c:f>
              <c:numCache>
                <c:formatCode>General</c:formatCode>
                <c:ptCount val="12"/>
                <c:pt idx="0">
                  <c:v>9</c:v>
                </c:pt>
                <c:pt idx="1">
                  <c:v>11</c:v>
                </c:pt>
                <c:pt idx="2">
                  <c:v>17</c:v>
                </c:pt>
                <c:pt idx="3">
                  <c:v>6</c:v>
                </c:pt>
                <c:pt idx="4">
                  <c:v>9</c:v>
                </c:pt>
                <c:pt idx="5">
                  <c:v>12</c:v>
                </c:pt>
                <c:pt idx="6">
                  <c:v>12</c:v>
                </c:pt>
                <c:pt idx="7">
                  <c:v>15</c:v>
                </c:pt>
                <c:pt idx="8">
                  <c:v>9</c:v>
                </c:pt>
                <c:pt idx="9">
                  <c:v>9</c:v>
                </c:pt>
                <c:pt idx="10">
                  <c:v>9</c:v>
                </c:pt>
                <c:pt idx="11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24-48ED-8DE9-B0173851B1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3100655"/>
        <c:axId val="1323084015"/>
      </c:barChart>
      <c:lineChart>
        <c:grouping val="stacked"/>
        <c:varyColors val="0"/>
        <c:ser>
          <c:idx val="3"/>
          <c:order val="3"/>
          <c:tx>
            <c:strRef>
              <c:f>'2017년'!$A$9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'2017년'!$B$5:$M$5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'2017년'!$B$9:$M$9</c:f>
              <c:numCache>
                <c:formatCode>General</c:formatCode>
                <c:ptCount val="12"/>
                <c:pt idx="0">
                  <c:v>35</c:v>
                </c:pt>
                <c:pt idx="1">
                  <c:v>41</c:v>
                </c:pt>
                <c:pt idx="2">
                  <c:v>59</c:v>
                </c:pt>
                <c:pt idx="3">
                  <c:v>34</c:v>
                </c:pt>
                <c:pt idx="4">
                  <c:v>39</c:v>
                </c:pt>
                <c:pt idx="5">
                  <c:v>52</c:v>
                </c:pt>
                <c:pt idx="6">
                  <c:v>45</c:v>
                </c:pt>
                <c:pt idx="7">
                  <c:v>48</c:v>
                </c:pt>
                <c:pt idx="8">
                  <c:v>37</c:v>
                </c:pt>
                <c:pt idx="9">
                  <c:v>46</c:v>
                </c:pt>
                <c:pt idx="10">
                  <c:v>38</c:v>
                </c:pt>
                <c:pt idx="11">
                  <c:v>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A24-48ED-8DE9-B0173851B1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3100655"/>
        <c:axId val="1323084015"/>
      </c:lineChart>
      <c:catAx>
        <c:axId val="132310065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084015"/>
        <c:crosses val="autoZero"/>
        <c:auto val="1"/>
        <c:lblAlgn val="ctr"/>
        <c:lblOffset val="100"/>
        <c:noMultiLvlLbl val="0"/>
      </c:catAx>
      <c:valAx>
        <c:axId val="132308401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3100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3613392215877083"/>
          <c:y val="5.680633226253641E-2"/>
          <c:w val="0.26386610459991833"/>
          <c:h val="6.637216651481245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6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/>
              <a:t>515</a:t>
            </a:r>
            <a:r>
              <a:rPr lang="ko-KR" altLang="en-US" sz="1600"/>
              <a:t>건</a:t>
            </a:r>
            <a:endParaRPr lang="en-US" altLang="ko-KR" sz="1600"/>
          </a:p>
        </c:rich>
      </c:tx>
      <c:layout>
        <c:manualLayout>
          <c:xMode val="edge"/>
          <c:yMode val="edge"/>
          <c:x val="0.44058758829729888"/>
          <c:y val="0.5537626022931135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6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2933-4D24-8D40-393E13F09708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2933-4D24-8D40-393E13F09708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2933-4D24-8D40-393E13F09708}"/>
              </c:ext>
            </c:extLst>
          </c:dPt>
          <c:dLbls>
            <c:dLbl>
              <c:idx val="0"/>
              <c:layout>
                <c:manualLayout>
                  <c:x val="6.0283696022832997E-2"/>
                  <c:y val="4.9158758862740091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933-4D24-8D40-393E13F09708}"/>
                </c:ext>
              </c:extLst>
            </c:dLbl>
            <c:dLbl>
              <c:idx val="1"/>
              <c:layout>
                <c:manualLayout>
                  <c:x val="-9.0403329254927695E-2"/>
                  <c:y val="1.771756269677139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933-4D24-8D40-393E13F09708}"/>
                </c:ext>
              </c:extLst>
            </c:dLbl>
            <c:dLbl>
              <c:idx val="2"/>
              <c:layout>
                <c:manualLayout>
                  <c:x val="-4.0992913295526484E-2"/>
                  <c:y val="-6.2565693098032837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933-4D24-8D40-393E13F097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'2017년'!$A$12:$A$14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'2017년'!$B$12:$B$14</c:f>
              <c:numCache>
                <c:formatCode>General</c:formatCode>
                <c:ptCount val="3"/>
                <c:pt idx="0">
                  <c:v>286</c:v>
                </c:pt>
                <c:pt idx="1">
                  <c:v>94</c:v>
                </c:pt>
                <c:pt idx="2">
                  <c:v>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933-4D24-8D40-393E13F09708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47"/>
      </c:doughnutChart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52888082307727"/>
          <c:y val="8.8773793542090987E-2"/>
          <c:w val="0.44494413719718029"/>
          <c:h val="6.541178653771141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0880393828621575E-2"/>
          <c:y val="8.11965811965812E-2"/>
          <c:w val="0.96517885327349739"/>
          <c:h val="0.82148193014334747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'2017년'!$A$21</c:f>
              <c:strCache>
                <c:ptCount val="1"/>
                <c:pt idx="0">
                  <c:v>중부지부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'2017년'!$B$21:$M$21</c:f>
              <c:numCache>
                <c:formatCode>General</c:formatCode>
                <c:ptCount val="12"/>
                <c:pt idx="0">
                  <c:v>2</c:v>
                </c:pt>
                <c:pt idx="1">
                  <c:v>5</c:v>
                </c:pt>
                <c:pt idx="2">
                  <c:v>1</c:v>
                </c:pt>
                <c:pt idx="3">
                  <c:v>7</c:v>
                </c:pt>
                <c:pt idx="4">
                  <c:v>5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3</c:v>
                </c:pt>
                <c:pt idx="9">
                  <c:v>4</c:v>
                </c:pt>
                <c:pt idx="10">
                  <c:v>3</c:v>
                </c:pt>
                <c:pt idx="1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869-4D6E-8A49-A6582DD81CBD}"/>
            </c:ext>
          </c:extLst>
        </c:ser>
        <c:ser>
          <c:idx val="1"/>
          <c:order val="1"/>
          <c:tx>
            <c:strRef>
              <c:f>'2017년'!$A$22</c:f>
              <c:strCache>
                <c:ptCount val="1"/>
                <c:pt idx="0">
                  <c:v>충청·호남지부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'2017년'!$B$22:$M$22</c:f>
              <c:numCache>
                <c:formatCode>General</c:formatCode>
                <c:ptCount val="12"/>
                <c:pt idx="0">
                  <c:v>5</c:v>
                </c:pt>
                <c:pt idx="1">
                  <c:v>4</c:v>
                </c:pt>
                <c:pt idx="2">
                  <c:v>5</c:v>
                </c:pt>
                <c:pt idx="3">
                  <c:v>0</c:v>
                </c:pt>
                <c:pt idx="4">
                  <c:v>2</c:v>
                </c:pt>
                <c:pt idx="5">
                  <c:v>6</c:v>
                </c:pt>
                <c:pt idx="6">
                  <c:v>1</c:v>
                </c:pt>
                <c:pt idx="7">
                  <c:v>4</c:v>
                </c:pt>
                <c:pt idx="8">
                  <c:v>1</c:v>
                </c:pt>
                <c:pt idx="9">
                  <c:v>4</c:v>
                </c:pt>
                <c:pt idx="10">
                  <c:v>0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869-4D6E-8A49-A6582DD81CBD}"/>
            </c:ext>
          </c:extLst>
        </c:ser>
        <c:ser>
          <c:idx val="2"/>
          <c:order val="2"/>
          <c:tx>
            <c:strRef>
              <c:f>'2017년'!$A$23</c:f>
              <c:strCache>
                <c:ptCount val="1"/>
                <c:pt idx="0">
                  <c:v>영남지부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'2017년'!$B$23:$M$23</c:f>
              <c:numCache>
                <c:formatCode>General</c:formatCode>
                <c:ptCount val="12"/>
                <c:pt idx="0">
                  <c:v>3</c:v>
                </c:pt>
                <c:pt idx="1">
                  <c:v>4</c:v>
                </c:pt>
                <c:pt idx="2">
                  <c:v>4</c:v>
                </c:pt>
                <c:pt idx="3">
                  <c:v>0</c:v>
                </c:pt>
                <c:pt idx="4">
                  <c:v>4</c:v>
                </c:pt>
                <c:pt idx="5">
                  <c:v>4</c:v>
                </c:pt>
                <c:pt idx="6">
                  <c:v>1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69-4D6E-8A49-A6582DD81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321732367"/>
        <c:axId val="1321720719"/>
      </c:barChart>
      <c:lineChart>
        <c:grouping val="stacked"/>
        <c:varyColors val="0"/>
        <c:ser>
          <c:idx val="3"/>
          <c:order val="3"/>
          <c:tx>
            <c:strRef>
              <c:f>'2017년'!$A$24</c:f>
              <c:strCache>
                <c:ptCount val="1"/>
                <c:pt idx="0">
                  <c:v>월별누적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'2017년'!$B$20:$M$20</c:f>
              <c:strCache>
                <c:ptCount val="12"/>
                <c:pt idx="0">
                  <c:v>1월</c:v>
                </c:pt>
                <c:pt idx="1">
                  <c:v>2월</c:v>
                </c:pt>
                <c:pt idx="2">
                  <c:v>3월</c:v>
                </c:pt>
                <c:pt idx="3">
                  <c:v>4월</c:v>
                </c:pt>
                <c:pt idx="4">
                  <c:v>5월</c:v>
                </c:pt>
                <c:pt idx="5">
                  <c:v>6월</c:v>
                </c:pt>
                <c:pt idx="6">
                  <c:v>7월</c:v>
                </c:pt>
                <c:pt idx="7">
                  <c:v>8월</c:v>
                </c:pt>
                <c:pt idx="8">
                  <c:v>9월</c:v>
                </c:pt>
                <c:pt idx="9">
                  <c:v>10월</c:v>
                </c:pt>
                <c:pt idx="10">
                  <c:v>11월</c:v>
                </c:pt>
                <c:pt idx="11">
                  <c:v>12월</c:v>
                </c:pt>
              </c:strCache>
            </c:strRef>
          </c:cat>
          <c:val>
            <c:numRef>
              <c:f>'2017년'!$B$24:$M$24</c:f>
              <c:numCache>
                <c:formatCode>General</c:formatCode>
                <c:ptCount val="12"/>
                <c:pt idx="0">
                  <c:v>10</c:v>
                </c:pt>
                <c:pt idx="1">
                  <c:v>13</c:v>
                </c:pt>
                <c:pt idx="2">
                  <c:v>10</c:v>
                </c:pt>
                <c:pt idx="3">
                  <c:v>7</c:v>
                </c:pt>
                <c:pt idx="4">
                  <c:v>11</c:v>
                </c:pt>
                <c:pt idx="5">
                  <c:v>15</c:v>
                </c:pt>
                <c:pt idx="6">
                  <c:v>6</c:v>
                </c:pt>
                <c:pt idx="7">
                  <c:v>10</c:v>
                </c:pt>
                <c:pt idx="8">
                  <c:v>6</c:v>
                </c:pt>
                <c:pt idx="9">
                  <c:v>9</c:v>
                </c:pt>
                <c:pt idx="10">
                  <c:v>4</c:v>
                </c:pt>
                <c:pt idx="11">
                  <c:v>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869-4D6E-8A49-A6582DD81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21732367"/>
        <c:axId val="1321720719"/>
      </c:lineChart>
      <c:catAx>
        <c:axId val="13217323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20719"/>
        <c:crosses val="autoZero"/>
        <c:auto val="1"/>
        <c:lblAlgn val="ctr"/>
        <c:lblOffset val="100"/>
        <c:noMultiLvlLbl val="0"/>
      </c:catAx>
      <c:valAx>
        <c:axId val="13217207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217323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7277424275759069"/>
          <c:y val="0.11029365446966184"/>
          <c:w val="0.2722575724240931"/>
          <c:h val="6.61769337656322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ko-KR" sz="1600" b="1"/>
              <a:t>248</a:t>
            </a:r>
            <a:r>
              <a:rPr lang="ko-KR" altLang="en-US" sz="1600" b="1"/>
              <a:t>건</a:t>
            </a:r>
          </a:p>
        </c:rich>
      </c:tx>
      <c:layout>
        <c:manualLayout>
          <c:xMode val="edge"/>
          <c:yMode val="edge"/>
          <c:x val="0.45596543938904205"/>
          <c:y val="0.4633587774005313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B96-4FE6-8B7B-E81B8D1E0209}"/>
              </c:ext>
            </c:extLst>
          </c:dPt>
          <c:dPt>
            <c:idx val="1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B96-4FE6-8B7B-E81B8D1E0209}"/>
              </c:ext>
            </c:extLst>
          </c:dPt>
          <c:dPt>
            <c:idx val="2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B96-4FE6-8B7B-E81B8D1E0209}"/>
              </c:ext>
            </c:extLst>
          </c:dPt>
          <c:dLbls>
            <c:dLbl>
              <c:idx val="0"/>
              <c:layout>
                <c:manualLayout>
                  <c:x val="0.11716695830270898"/>
                  <c:y val="-1.2232415902140673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B96-4FE6-8B7B-E81B8D1E0209}"/>
                </c:ext>
              </c:extLst>
            </c:dLbl>
            <c:dLbl>
              <c:idx val="1"/>
              <c:layout>
                <c:manualLayout>
                  <c:x val="-0.13566700435050519"/>
                  <c:y val="4.4852191641182468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B96-4FE6-8B7B-E81B8D1E0209}"/>
                </c:ext>
              </c:extLst>
            </c:dLbl>
            <c:dLbl>
              <c:idx val="2"/>
              <c:layout>
                <c:manualLayout>
                  <c:x val="-8.427798755107134E-2"/>
                  <c:y val="-0.1264016309887869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B96-4FE6-8B7B-E81B8D1E020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'2017년'!$A$27:$A$29</c:f>
              <c:strCache>
                <c:ptCount val="3"/>
                <c:pt idx="0">
                  <c:v>중부지부</c:v>
                </c:pt>
                <c:pt idx="1">
                  <c:v>충청·호남지부</c:v>
                </c:pt>
                <c:pt idx="2">
                  <c:v>영남지부</c:v>
                </c:pt>
              </c:strCache>
            </c:strRef>
          </c:cat>
          <c:val>
            <c:numRef>
              <c:f>'2017년'!$B$27:$B$29</c:f>
              <c:numCache>
                <c:formatCode>General</c:formatCode>
                <c:ptCount val="3"/>
                <c:pt idx="0">
                  <c:v>47</c:v>
                </c:pt>
                <c:pt idx="1">
                  <c:v>33</c:v>
                </c:pt>
                <c:pt idx="2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B96-4FE6-8B7B-E81B8D1E0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5881791834813412"/>
          <c:y val="7.7858037721345891E-2"/>
          <c:w val="0.5303685601682655"/>
          <c:h val="6.679828050078918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720901135247335E-2"/>
          <c:y val="5.7909991327764808E-4"/>
          <c:w val="0.83888344152589833"/>
          <c:h val="0.97814277121136528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'2017년'!$A$39</c:f>
              <c:strCache>
                <c:ptCount val="1"/>
                <c:pt idx="0">
                  <c:v>2017년 1월</c:v>
                </c:pt>
              </c:strCache>
            </c:strRef>
          </c:tx>
          <c:spPr>
            <a:gradFill flip="none" rotWithShape="1">
              <a:gsLst>
                <a:gs pos="0">
                  <a:schemeClr val="accent1"/>
                </a:gs>
                <a:gs pos="75000">
                  <a:schemeClr val="accent1">
                    <a:lumMod val="60000"/>
                    <a:lumOff val="40000"/>
                  </a:schemeClr>
                </a:gs>
                <a:gs pos="51000">
                  <a:schemeClr val="accent1">
                    <a:alpha val="75000"/>
                  </a:schemeClr>
                </a:gs>
                <a:gs pos="100000">
                  <a:schemeClr val="accent1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'2017년'!$B$39:$I$39</c:f>
              <c:numCache>
                <c:formatCode>General</c:formatCode>
                <c:ptCount val="8"/>
                <c:pt idx="0">
                  <c:v>35</c:v>
                </c:pt>
                <c:pt idx="1">
                  <c:v>10</c:v>
                </c:pt>
                <c:pt idx="2">
                  <c:v>19</c:v>
                </c:pt>
                <c:pt idx="3">
                  <c:v>2</c:v>
                </c:pt>
                <c:pt idx="4">
                  <c:v>7</c:v>
                </c:pt>
                <c:pt idx="5">
                  <c:v>5</c:v>
                </c:pt>
                <c:pt idx="6">
                  <c:v>9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4F-4687-B99A-FA7A01D48FAE}"/>
            </c:ext>
          </c:extLst>
        </c:ser>
        <c:ser>
          <c:idx val="1"/>
          <c:order val="1"/>
          <c:tx>
            <c:strRef>
              <c:f>'2017년'!$A$40</c:f>
              <c:strCache>
                <c:ptCount val="1"/>
                <c:pt idx="0">
                  <c:v>2017년 2월</c:v>
                </c:pt>
              </c:strCache>
            </c:strRef>
          </c:tx>
          <c:spPr>
            <a:gradFill flip="none" rotWithShape="1">
              <a:gsLst>
                <a:gs pos="0">
                  <a:schemeClr val="accent2"/>
                </a:gs>
                <a:gs pos="75000">
                  <a:schemeClr val="accent2">
                    <a:lumMod val="60000"/>
                    <a:lumOff val="40000"/>
                  </a:schemeClr>
                </a:gs>
                <a:gs pos="51000">
                  <a:schemeClr val="accent2">
                    <a:alpha val="75000"/>
                  </a:schemeClr>
                </a:gs>
                <a:gs pos="100000">
                  <a:schemeClr val="accent2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'2017년'!$B$40:$I$40</c:f>
              <c:numCache>
                <c:formatCode>General</c:formatCode>
                <c:ptCount val="8"/>
                <c:pt idx="0">
                  <c:v>41</c:v>
                </c:pt>
                <c:pt idx="1">
                  <c:v>13</c:v>
                </c:pt>
                <c:pt idx="2">
                  <c:v>23</c:v>
                </c:pt>
                <c:pt idx="3">
                  <c:v>5</c:v>
                </c:pt>
                <c:pt idx="4">
                  <c:v>7</c:v>
                </c:pt>
                <c:pt idx="5">
                  <c:v>4</c:v>
                </c:pt>
                <c:pt idx="6">
                  <c:v>11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4F-4687-B99A-FA7A01D48FAE}"/>
            </c:ext>
          </c:extLst>
        </c:ser>
        <c:ser>
          <c:idx val="2"/>
          <c:order val="2"/>
          <c:tx>
            <c:strRef>
              <c:f>'2017년'!$A$41</c:f>
              <c:strCache>
                <c:ptCount val="1"/>
                <c:pt idx="0">
                  <c:v>2017년 3월</c:v>
                </c:pt>
              </c:strCache>
            </c:strRef>
          </c:tx>
          <c:spPr>
            <a:gradFill flip="none" rotWithShape="1">
              <a:gsLst>
                <a:gs pos="0">
                  <a:schemeClr val="accent3"/>
                </a:gs>
                <a:gs pos="75000">
                  <a:schemeClr val="accent3">
                    <a:lumMod val="60000"/>
                    <a:lumOff val="40000"/>
                  </a:schemeClr>
                </a:gs>
                <a:gs pos="51000">
                  <a:schemeClr val="accent3">
                    <a:alpha val="75000"/>
                  </a:schemeClr>
                </a:gs>
                <a:gs pos="100000">
                  <a:schemeClr val="accent3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'2017년'!$B$41:$I$41</c:f>
              <c:numCache>
                <c:formatCode>General</c:formatCode>
                <c:ptCount val="8"/>
                <c:pt idx="0">
                  <c:v>59</c:v>
                </c:pt>
                <c:pt idx="1">
                  <c:v>10</c:v>
                </c:pt>
                <c:pt idx="2">
                  <c:v>32</c:v>
                </c:pt>
                <c:pt idx="3">
                  <c:v>1</c:v>
                </c:pt>
                <c:pt idx="4">
                  <c:v>10</c:v>
                </c:pt>
                <c:pt idx="5">
                  <c:v>5</c:v>
                </c:pt>
                <c:pt idx="6">
                  <c:v>17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4F-4687-B99A-FA7A01D48FAE}"/>
            </c:ext>
          </c:extLst>
        </c:ser>
        <c:ser>
          <c:idx val="3"/>
          <c:order val="3"/>
          <c:tx>
            <c:strRef>
              <c:f>'2017년'!$A$42</c:f>
              <c:strCache>
                <c:ptCount val="1"/>
                <c:pt idx="0">
                  <c:v>2017년 4월</c:v>
                </c:pt>
              </c:strCache>
            </c:strRef>
          </c:tx>
          <c:spPr>
            <a:gradFill flip="none" rotWithShape="1">
              <a:gsLst>
                <a:gs pos="0">
                  <a:schemeClr val="accent4"/>
                </a:gs>
                <a:gs pos="75000">
                  <a:schemeClr val="accent4">
                    <a:lumMod val="60000"/>
                    <a:lumOff val="40000"/>
                  </a:schemeClr>
                </a:gs>
                <a:gs pos="51000">
                  <a:schemeClr val="accent4">
                    <a:alpha val="75000"/>
                  </a:schemeClr>
                </a:gs>
                <a:gs pos="100000">
                  <a:schemeClr val="accent4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'2017년'!$B$42:$I$42</c:f>
              <c:numCache>
                <c:formatCode>General</c:formatCode>
                <c:ptCount val="8"/>
                <c:pt idx="0">
                  <c:v>34</c:v>
                </c:pt>
                <c:pt idx="1">
                  <c:v>7</c:v>
                </c:pt>
                <c:pt idx="2">
                  <c:v>21</c:v>
                </c:pt>
                <c:pt idx="3">
                  <c:v>7</c:v>
                </c:pt>
                <c:pt idx="4">
                  <c:v>7</c:v>
                </c:pt>
                <c:pt idx="5">
                  <c:v>0</c:v>
                </c:pt>
                <c:pt idx="6">
                  <c:v>6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B4F-4687-B99A-FA7A01D48FAE}"/>
            </c:ext>
          </c:extLst>
        </c:ser>
        <c:ser>
          <c:idx val="4"/>
          <c:order val="4"/>
          <c:tx>
            <c:strRef>
              <c:f>'2017년'!$A$43</c:f>
              <c:strCache>
                <c:ptCount val="1"/>
                <c:pt idx="0">
                  <c:v>2017년 5월</c:v>
                </c:pt>
              </c:strCache>
            </c:strRef>
          </c:tx>
          <c:spPr>
            <a:gradFill flip="none" rotWithShape="1">
              <a:gsLst>
                <a:gs pos="0">
                  <a:schemeClr val="accent5"/>
                </a:gs>
                <a:gs pos="75000">
                  <a:schemeClr val="accent5">
                    <a:lumMod val="60000"/>
                    <a:lumOff val="40000"/>
                  </a:schemeClr>
                </a:gs>
                <a:gs pos="51000">
                  <a:schemeClr val="accent5">
                    <a:alpha val="75000"/>
                  </a:schemeClr>
                </a:gs>
                <a:gs pos="100000">
                  <a:schemeClr val="accent5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'2017년'!$B$43:$I$43</c:f>
              <c:numCache>
                <c:formatCode>General</c:formatCode>
                <c:ptCount val="8"/>
                <c:pt idx="0">
                  <c:v>39</c:v>
                </c:pt>
                <c:pt idx="1">
                  <c:v>11</c:v>
                </c:pt>
                <c:pt idx="2">
                  <c:v>22</c:v>
                </c:pt>
                <c:pt idx="3">
                  <c:v>5</c:v>
                </c:pt>
                <c:pt idx="4">
                  <c:v>8</c:v>
                </c:pt>
                <c:pt idx="5">
                  <c:v>2</c:v>
                </c:pt>
                <c:pt idx="6">
                  <c:v>9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B4F-4687-B99A-FA7A01D48FAE}"/>
            </c:ext>
          </c:extLst>
        </c:ser>
        <c:ser>
          <c:idx val="5"/>
          <c:order val="5"/>
          <c:tx>
            <c:strRef>
              <c:f>'2017년'!$A$44</c:f>
              <c:strCache>
                <c:ptCount val="1"/>
                <c:pt idx="0">
                  <c:v>2017년 6월</c:v>
                </c:pt>
              </c:strCache>
            </c:strRef>
          </c:tx>
          <c:spPr>
            <a:gradFill flip="none" rotWithShape="1">
              <a:gsLst>
                <a:gs pos="0">
                  <a:schemeClr val="accent6"/>
                </a:gs>
                <a:gs pos="75000">
                  <a:schemeClr val="accent6">
                    <a:lumMod val="60000"/>
                    <a:lumOff val="40000"/>
                  </a:schemeClr>
                </a:gs>
                <a:gs pos="51000">
                  <a:schemeClr val="accent6">
                    <a:alpha val="75000"/>
                  </a:schemeClr>
                </a:gs>
                <a:gs pos="100000">
                  <a:schemeClr val="accent6"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'2017년'!$B$44:$I$44</c:f>
              <c:numCache>
                <c:formatCode>General</c:formatCode>
                <c:ptCount val="8"/>
                <c:pt idx="0">
                  <c:v>52</c:v>
                </c:pt>
                <c:pt idx="1">
                  <c:v>15</c:v>
                </c:pt>
                <c:pt idx="2">
                  <c:v>24</c:v>
                </c:pt>
                <c:pt idx="3">
                  <c:v>5</c:v>
                </c:pt>
                <c:pt idx="4">
                  <c:v>16</c:v>
                </c:pt>
                <c:pt idx="5">
                  <c:v>6</c:v>
                </c:pt>
                <c:pt idx="6">
                  <c:v>12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B4F-4687-B99A-FA7A01D48FAE}"/>
            </c:ext>
          </c:extLst>
        </c:ser>
        <c:ser>
          <c:idx val="6"/>
          <c:order val="6"/>
          <c:tx>
            <c:strRef>
              <c:f>'2017년'!$A$45</c:f>
              <c:strCache>
                <c:ptCount val="1"/>
                <c:pt idx="0">
                  <c:v>2017년 7월</c:v>
                </c:pt>
              </c:strCache>
            </c:strRef>
          </c:tx>
          <c:spPr>
            <a:gradFill flip="none" rotWithShape="1">
              <a:gsLst>
                <a:gs pos="0">
                  <a:schemeClr val="accent1">
                    <a:lumMod val="60000"/>
                  </a:schemeClr>
                </a:gs>
                <a:gs pos="75000">
                  <a:schemeClr val="accent1">
                    <a:lumMod val="60000"/>
                    <a:lumMod val="60000"/>
                    <a:lumOff val="40000"/>
                  </a:schemeClr>
                </a:gs>
                <a:gs pos="51000">
                  <a:schemeClr val="accent1">
                    <a:lumMod val="60000"/>
                    <a:alpha val="75000"/>
                  </a:schemeClr>
                </a:gs>
                <a:gs pos="100000">
                  <a:schemeClr val="accent1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'2017년'!$B$45:$I$45</c:f>
              <c:numCache>
                <c:formatCode>General</c:formatCode>
                <c:ptCount val="8"/>
                <c:pt idx="0">
                  <c:v>45</c:v>
                </c:pt>
                <c:pt idx="1">
                  <c:v>6</c:v>
                </c:pt>
                <c:pt idx="2">
                  <c:v>31</c:v>
                </c:pt>
                <c:pt idx="3">
                  <c:v>4</c:v>
                </c:pt>
                <c:pt idx="4">
                  <c:v>2</c:v>
                </c:pt>
                <c:pt idx="5">
                  <c:v>1</c:v>
                </c:pt>
                <c:pt idx="6">
                  <c:v>12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B4F-4687-B99A-FA7A01D48FAE}"/>
            </c:ext>
          </c:extLst>
        </c:ser>
        <c:ser>
          <c:idx val="7"/>
          <c:order val="7"/>
          <c:tx>
            <c:strRef>
              <c:f>'2017년'!$A$46</c:f>
              <c:strCache>
                <c:ptCount val="1"/>
                <c:pt idx="0">
                  <c:v>2017년 8월</c:v>
                </c:pt>
              </c:strCache>
            </c:strRef>
          </c:tx>
          <c:spPr>
            <a:gradFill flip="none" rotWithShape="1">
              <a:gsLst>
                <a:gs pos="0">
                  <a:schemeClr val="accent2">
                    <a:lumMod val="60000"/>
                  </a:schemeClr>
                </a:gs>
                <a:gs pos="75000">
                  <a:schemeClr val="accent2">
                    <a:lumMod val="60000"/>
                    <a:lumMod val="60000"/>
                    <a:lumOff val="40000"/>
                  </a:schemeClr>
                </a:gs>
                <a:gs pos="51000">
                  <a:schemeClr val="accent2">
                    <a:lumMod val="60000"/>
                    <a:alpha val="75000"/>
                  </a:schemeClr>
                </a:gs>
                <a:gs pos="100000">
                  <a:schemeClr val="accent2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'2017년'!$B$46:$I$46</c:f>
              <c:numCache>
                <c:formatCode>General</c:formatCode>
                <c:ptCount val="8"/>
                <c:pt idx="0">
                  <c:v>48</c:v>
                </c:pt>
                <c:pt idx="1">
                  <c:v>10</c:v>
                </c:pt>
                <c:pt idx="2">
                  <c:v>22</c:v>
                </c:pt>
                <c:pt idx="3">
                  <c:v>3</c:v>
                </c:pt>
                <c:pt idx="4">
                  <c:v>11</c:v>
                </c:pt>
                <c:pt idx="5">
                  <c:v>4</c:v>
                </c:pt>
                <c:pt idx="6">
                  <c:v>15</c:v>
                </c:pt>
                <c:pt idx="7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B4F-4687-B99A-FA7A01D48FAE}"/>
            </c:ext>
          </c:extLst>
        </c:ser>
        <c:ser>
          <c:idx val="8"/>
          <c:order val="8"/>
          <c:tx>
            <c:strRef>
              <c:f>'2017년'!$A$47</c:f>
              <c:strCache>
                <c:ptCount val="1"/>
                <c:pt idx="0">
                  <c:v>2017년 9월</c:v>
                </c:pt>
              </c:strCache>
            </c:strRef>
          </c:tx>
          <c:spPr>
            <a:gradFill flip="none" rotWithShape="1">
              <a:gsLst>
                <a:gs pos="0">
                  <a:schemeClr val="accent3">
                    <a:lumMod val="60000"/>
                  </a:schemeClr>
                </a:gs>
                <a:gs pos="75000">
                  <a:schemeClr val="accent3">
                    <a:lumMod val="60000"/>
                    <a:lumMod val="60000"/>
                    <a:lumOff val="40000"/>
                  </a:schemeClr>
                </a:gs>
                <a:gs pos="51000">
                  <a:schemeClr val="accent3">
                    <a:lumMod val="60000"/>
                    <a:alpha val="75000"/>
                  </a:schemeClr>
                </a:gs>
                <a:gs pos="100000">
                  <a:schemeClr val="accent3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'2017년'!$B$47:$I$47</c:f>
              <c:numCache>
                <c:formatCode>General</c:formatCode>
                <c:ptCount val="8"/>
                <c:pt idx="0">
                  <c:v>37</c:v>
                </c:pt>
                <c:pt idx="1">
                  <c:v>6</c:v>
                </c:pt>
                <c:pt idx="2">
                  <c:v>25</c:v>
                </c:pt>
                <c:pt idx="3">
                  <c:v>3</c:v>
                </c:pt>
                <c:pt idx="4">
                  <c:v>3</c:v>
                </c:pt>
                <c:pt idx="5">
                  <c:v>1</c:v>
                </c:pt>
                <c:pt idx="6">
                  <c:v>9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B4F-4687-B99A-FA7A01D48FAE}"/>
            </c:ext>
          </c:extLst>
        </c:ser>
        <c:ser>
          <c:idx val="9"/>
          <c:order val="9"/>
          <c:tx>
            <c:strRef>
              <c:f>'2017년'!$A$48</c:f>
              <c:strCache>
                <c:ptCount val="1"/>
                <c:pt idx="0">
                  <c:v>2017년 10월</c:v>
                </c:pt>
              </c:strCache>
            </c:strRef>
          </c:tx>
          <c:spPr>
            <a:gradFill flip="none" rotWithShape="1">
              <a:gsLst>
                <a:gs pos="0">
                  <a:schemeClr val="accent4">
                    <a:lumMod val="60000"/>
                  </a:schemeClr>
                </a:gs>
                <a:gs pos="75000">
                  <a:schemeClr val="accent4">
                    <a:lumMod val="60000"/>
                    <a:lumMod val="60000"/>
                    <a:lumOff val="40000"/>
                  </a:schemeClr>
                </a:gs>
                <a:gs pos="51000">
                  <a:schemeClr val="accent4">
                    <a:lumMod val="60000"/>
                    <a:alpha val="75000"/>
                  </a:schemeClr>
                </a:gs>
                <a:gs pos="100000">
                  <a:schemeClr val="accent4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'2017년'!$B$48:$I$48</c:f>
              <c:numCache>
                <c:formatCode>General</c:formatCode>
                <c:ptCount val="8"/>
                <c:pt idx="0">
                  <c:v>46</c:v>
                </c:pt>
                <c:pt idx="1">
                  <c:v>9</c:v>
                </c:pt>
                <c:pt idx="2">
                  <c:v>24</c:v>
                </c:pt>
                <c:pt idx="3">
                  <c:v>4</c:v>
                </c:pt>
                <c:pt idx="4">
                  <c:v>13</c:v>
                </c:pt>
                <c:pt idx="5">
                  <c:v>4</c:v>
                </c:pt>
                <c:pt idx="6">
                  <c:v>9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B4F-4687-B99A-FA7A01D48FAE}"/>
            </c:ext>
          </c:extLst>
        </c:ser>
        <c:ser>
          <c:idx val="10"/>
          <c:order val="10"/>
          <c:tx>
            <c:strRef>
              <c:f>'2017년'!$A$49</c:f>
              <c:strCache>
                <c:ptCount val="1"/>
                <c:pt idx="0">
                  <c:v>2017년 11월</c:v>
                </c:pt>
              </c:strCache>
            </c:strRef>
          </c:tx>
          <c:spPr>
            <a:gradFill flip="none" rotWithShape="1">
              <a:gsLst>
                <a:gs pos="0">
                  <a:schemeClr val="accent5">
                    <a:lumMod val="60000"/>
                  </a:schemeClr>
                </a:gs>
                <a:gs pos="75000">
                  <a:schemeClr val="accent5">
                    <a:lumMod val="60000"/>
                    <a:lumMod val="60000"/>
                    <a:lumOff val="40000"/>
                  </a:schemeClr>
                </a:gs>
                <a:gs pos="51000">
                  <a:schemeClr val="accent5">
                    <a:lumMod val="60000"/>
                    <a:alpha val="75000"/>
                  </a:schemeClr>
                </a:gs>
                <a:gs pos="100000">
                  <a:schemeClr val="accent5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'2017년'!$B$49:$I$49</c:f>
              <c:numCache>
                <c:formatCode>General</c:formatCode>
                <c:ptCount val="8"/>
                <c:pt idx="0">
                  <c:v>38</c:v>
                </c:pt>
                <c:pt idx="1">
                  <c:v>4</c:v>
                </c:pt>
                <c:pt idx="2">
                  <c:v>24</c:v>
                </c:pt>
                <c:pt idx="3">
                  <c:v>3</c:v>
                </c:pt>
                <c:pt idx="4">
                  <c:v>5</c:v>
                </c:pt>
                <c:pt idx="5">
                  <c:v>0</c:v>
                </c:pt>
                <c:pt idx="6">
                  <c:v>9</c:v>
                </c:pt>
                <c:pt idx="7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B4F-4687-B99A-FA7A01D48FAE}"/>
            </c:ext>
          </c:extLst>
        </c:ser>
        <c:ser>
          <c:idx val="11"/>
          <c:order val="11"/>
          <c:tx>
            <c:strRef>
              <c:f>'2017년'!$A$50</c:f>
              <c:strCache>
                <c:ptCount val="1"/>
                <c:pt idx="0">
                  <c:v>2017년 12월</c:v>
                </c:pt>
              </c:strCache>
            </c:strRef>
          </c:tx>
          <c:spPr>
            <a:gradFill flip="none" rotWithShape="1">
              <a:gsLst>
                <a:gs pos="0">
                  <a:schemeClr val="accent6">
                    <a:lumMod val="60000"/>
                  </a:schemeClr>
                </a:gs>
                <a:gs pos="75000">
                  <a:schemeClr val="accent6">
                    <a:lumMod val="60000"/>
                    <a:lumMod val="60000"/>
                    <a:lumOff val="40000"/>
                  </a:schemeClr>
                </a:gs>
                <a:gs pos="51000">
                  <a:schemeClr val="accent6">
                    <a:lumMod val="60000"/>
                    <a:alpha val="75000"/>
                  </a:schemeClr>
                </a:gs>
                <a:gs pos="100000">
                  <a:schemeClr val="accent6">
                    <a:lumMod val="60000"/>
                    <a:lumMod val="20000"/>
                    <a:lumOff val="80000"/>
                    <a:alpha val="15000"/>
                  </a:schemeClr>
                </a:gs>
              </a:gsLst>
              <a:lin ang="1080000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solidFill>
                <a:schemeClr val="tx1">
                  <a:lumMod val="50000"/>
                  <a:lumOff val="50000"/>
                </a:schemeClr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multiLvlStrRef>
              <c:f>'2017년'!$B$37:$I$38</c:f>
              <c:multiLvlStrCache>
                <c:ptCount val="8"/>
                <c:lvl>
                  <c:pt idx="0">
                    <c:v>장기기증</c:v>
                  </c:pt>
                  <c:pt idx="1">
                    <c:v>조직기증</c:v>
                  </c:pt>
                  <c:pt idx="2">
                    <c:v>장기기증</c:v>
                  </c:pt>
                  <c:pt idx="3">
                    <c:v>조직기증</c:v>
                  </c:pt>
                  <c:pt idx="4">
                    <c:v>장기기증</c:v>
                  </c:pt>
                  <c:pt idx="5">
                    <c:v>조직기증</c:v>
                  </c:pt>
                  <c:pt idx="6">
                    <c:v>장기기증</c:v>
                  </c:pt>
                  <c:pt idx="7">
                    <c:v>조직기증</c:v>
                  </c:pt>
                </c:lvl>
                <c:lvl>
                  <c:pt idx="0">
                    <c:v>합계</c:v>
                  </c:pt>
                  <c:pt idx="2">
                    <c:v>중부지부</c:v>
                  </c:pt>
                  <c:pt idx="4">
                    <c:v>충청·호남지부</c:v>
                  </c:pt>
                  <c:pt idx="6">
                    <c:v>영남지부</c:v>
                  </c:pt>
                </c:lvl>
              </c:multiLvlStrCache>
            </c:multiLvlStrRef>
          </c:cat>
          <c:val>
            <c:numRef>
              <c:f>'2017년'!$B$50:$I$50</c:f>
              <c:numCache>
                <c:formatCode>General</c:formatCode>
                <c:ptCount val="8"/>
                <c:pt idx="0">
                  <c:v>41</c:v>
                </c:pt>
                <c:pt idx="1">
                  <c:v>10</c:v>
                </c:pt>
                <c:pt idx="2">
                  <c:v>19</c:v>
                </c:pt>
                <c:pt idx="3">
                  <c:v>5</c:v>
                </c:pt>
                <c:pt idx="4">
                  <c:v>5</c:v>
                </c:pt>
                <c:pt idx="5">
                  <c:v>1</c:v>
                </c:pt>
                <c:pt idx="6">
                  <c:v>17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B4F-4687-B99A-FA7A01D48FA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326"/>
        <c:overlap val="-58"/>
        <c:axId val="1313522399"/>
        <c:axId val="1313541119"/>
        <c:extLst/>
      </c:barChart>
      <c:catAx>
        <c:axId val="131352239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tx1">
                <a:lumMod val="15000"/>
                <a:lumOff val="85000"/>
              </a:schemeClr>
            </a:solidFill>
            <a:round/>
            <a:headEnd type="none" w="sm" len="sm"/>
            <a:tailEnd type="none" w="sm" len="sm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41119"/>
        <c:crosses val="autoZero"/>
        <c:auto val="1"/>
        <c:lblAlgn val="ctr"/>
        <c:lblOffset val="100"/>
        <c:tickMarkSkip val="1"/>
        <c:noMultiLvlLbl val="0"/>
      </c:catAx>
      <c:valAx>
        <c:axId val="1313541119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99000">
                    <a:schemeClr val="tx1">
                      <a:lumMod val="25000"/>
                      <a:lumOff val="75000"/>
                    </a:schemeClr>
                  </a:gs>
                  <a:gs pos="0">
                    <a:schemeClr val="tx1">
                      <a:lumMod val="15000"/>
                      <a:lumOff val="8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313522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51389549998169237"/>
          <c:y val="1.3427871481024879E-2"/>
          <c:w val="0.4504907289221558"/>
          <c:h val="5.564028219488352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8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3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2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10800000" scaled="1"/>
        <a:tileRect/>
      </a:gra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46000">
            <a:schemeClr val="phClr"/>
          </a:gs>
          <a:gs pos="100000">
            <a:schemeClr val="phClr">
              <a:lumMod val="20000"/>
              <a:lumOff val="80000"/>
              <a:alpha val="0"/>
            </a:schemeClr>
          </a:gs>
        </a:gsLst>
        <a:path path="circle">
          <a:fillToRect l="50000" t="-80000" r="50000" b="180000"/>
        </a:path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99000">
              <a:schemeClr val="tx1">
                <a:lumMod val="25000"/>
                <a:lumOff val="75000"/>
              </a:schemeClr>
            </a:gs>
            <a:gs pos="0">
              <a:schemeClr val="tx1">
                <a:lumMod val="15000"/>
                <a:lumOff val="8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tx1">
                <a:lumMod val="15000"/>
                <a:lumOff val="85000"/>
              </a:schemeClr>
            </a:gs>
            <a:gs pos="0">
              <a:schemeClr val="tx1">
                <a:lumMod val="5000"/>
                <a:lumOff val="9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79B8980C-A9A2-4FA7-9362-C0EEED898C79}"/>
            </a:ext>
          </a:extLst>
        </xdr:cNvPr>
        <xdr:cNvSpPr>
          <a:spLocks noChangeAspect="1"/>
        </xdr:cNvSpPr>
      </xdr:nvSpPr>
      <xdr:spPr bwMode="auto">
        <a:xfrm>
          <a:off x="95250" y="71437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0AE3F2F6-6A18-4C57-8BA3-035D2BACAD44}"/>
            </a:ext>
          </a:extLst>
        </xdr:cNvPr>
        <xdr:cNvSpPr>
          <a:spLocks noChangeAspect="1"/>
        </xdr:cNvSpPr>
      </xdr:nvSpPr>
      <xdr:spPr bwMode="auto">
        <a:xfrm>
          <a:off x="95250" y="947737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7D727FD9-C9BB-43CF-8172-45C12335FA3F}"/>
            </a:ext>
          </a:extLst>
        </xdr:cNvPr>
        <xdr:cNvSpPr>
          <a:spLocks noChangeAspect="1"/>
        </xdr:cNvSpPr>
      </xdr:nvSpPr>
      <xdr:spPr bwMode="auto">
        <a:xfrm>
          <a:off x="95250" y="18726150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9526</xdr:colOff>
      <xdr:row>3</xdr:row>
      <xdr:rowOff>57150</xdr:rowOff>
    </xdr:from>
    <xdr:to>
      <xdr:col>14</xdr:col>
      <xdr:colOff>495301</xdr:colOff>
      <xdr:row>3</xdr:row>
      <xdr:rowOff>3409950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A16A2A21-1644-40B0-8008-3B0CCB697F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474889</xdr:colOff>
      <xdr:row>34</xdr:row>
      <xdr:rowOff>85725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483722CE-AA9F-4928-ABAD-702D6B0B60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149680</xdr:colOff>
      <xdr:row>9</xdr:row>
      <xdr:rowOff>122464</xdr:rowOff>
    </xdr:from>
    <xdr:to>
      <xdr:col>7</xdr:col>
      <xdr:colOff>201634</xdr:colOff>
      <xdr:row>14</xdr:row>
      <xdr:rowOff>40822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DA73F366-C898-4E32-8692-E5582D97FB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122464</xdr:colOff>
      <xdr:row>23</xdr:row>
      <xdr:rowOff>136072</xdr:rowOff>
    </xdr:from>
    <xdr:to>
      <xdr:col>7</xdr:col>
      <xdr:colOff>962906</xdr:colOff>
      <xdr:row>27</xdr:row>
      <xdr:rowOff>57340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C7F06D10-22A1-40D5-9723-A2C4208F58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17</xdr:row>
      <xdr:rowOff>57150</xdr:rowOff>
    </xdr:from>
    <xdr:to>
      <xdr:col>14</xdr:col>
      <xdr:colOff>495300</xdr:colOff>
      <xdr:row>17</xdr:row>
      <xdr:rowOff>4086225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EB8A50EE-1441-4925-92D2-8B57E426A88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D7CC6453-66FB-414D-A6A1-9E054C07FA94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25A13407-466D-4A84-874A-FA49357AF8CD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72668C41-735C-4B50-8912-EFB2B9558FD8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9526</xdr:colOff>
      <xdr:row>3</xdr:row>
      <xdr:rowOff>57150</xdr:rowOff>
    </xdr:from>
    <xdr:to>
      <xdr:col>14</xdr:col>
      <xdr:colOff>495301</xdr:colOff>
      <xdr:row>3</xdr:row>
      <xdr:rowOff>3409950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4C57FC90-B80E-4FE9-9134-05869C0B67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474889</xdr:colOff>
      <xdr:row>34</xdr:row>
      <xdr:rowOff>85725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2290B518-4FAD-4A12-B69D-92FAB0EDE0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149680</xdr:colOff>
      <xdr:row>9</xdr:row>
      <xdr:rowOff>122464</xdr:rowOff>
    </xdr:from>
    <xdr:to>
      <xdr:col>7</xdr:col>
      <xdr:colOff>201634</xdr:colOff>
      <xdr:row>14</xdr:row>
      <xdr:rowOff>40822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678C0FA1-48A2-4861-B0BE-63C6A67765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122464</xdr:colOff>
      <xdr:row>23</xdr:row>
      <xdr:rowOff>136072</xdr:rowOff>
    </xdr:from>
    <xdr:to>
      <xdr:col>7</xdr:col>
      <xdr:colOff>962906</xdr:colOff>
      <xdr:row>27</xdr:row>
      <xdr:rowOff>57340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C03B6FB4-C501-4989-9CBD-A9FD44B1DB7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17</xdr:row>
      <xdr:rowOff>57150</xdr:rowOff>
    </xdr:from>
    <xdr:to>
      <xdr:col>14</xdr:col>
      <xdr:colOff>495300</xdr:colOff>
      <xdr:row>17</xdr:row>
      <xdr:rowOff>4086225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715B17D2-41F8-4A25-99FC-3841DF12F1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DFCB24FF-ADC1-484D-9517-37688828B57F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233E65C8-D885-4820-AB5A-388AB021A93C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8299ED98-73C2-4B40-90CC-35C5894E4C67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9526</xdr:colOff>
      <xdr:row>3</xdr:row>
      <xdr:rowOff>57150</xdr:rowOff>
    </xdr:from>
    <xdr:to>
      <xdr:col>14</xdr:col>
      <xdr:colOff>495301</xdr:colOff>
      <xdr:row>3</xdr:row>
      <xdr:rowOff>3409950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95E42B68-98F5-4E89-AA4E-6AD3373482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474889</xdr:colOff>
      <xdr:row>34</xdr:row>
      <xdr:rowOff>85725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7A1EA99B-738B-4F06-B277-FABA331CF1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149680</xdr:colOff>
      <xdr:row>9</xdr:row>
      <xdr:rowOff>122464</xdr:rowOff>
    </xdr:from>
    <xdr:to>
      <xdr:col>7</xdr:col>
      <xdr:colOff>201634</xdr:colOff>
      <xdr:row>14</xdr:row>
      <xdr:rowOff>40822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7F2938D3-3E56-4CA0-AD04-B5F762E8E1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122464</xdr:colOff>
      <xdr:row>23</xdr:row>
      <xdr:rowOff>136072</xdr:rowOff>
    </xdr:from>
    <xdr:to>
      <xdr:col>7</xdr:col>
      <xdr:colOff>962906</xdr:colOff>
      <xdr:row>27</xdr:row>
      <xdr:rowOff>57340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D390D1A2-F731-4E5B-AFAA-367F2BEDD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17</xdr:row>
      <xdr:rowOff>57150</xdr:rowOff>
    </xdr:from>
    <xdr:to>
      <xdr:col>14</xdr:col>
      <xdr:colOff>495300</xdr:colOff>
      <xdr:row>17</xdr:row>
      <xdr:rowOff>4086225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558E681A-7380-46F5-B277-84169C7D3B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902496D1-1693-46EC-9084-6FBA4ABB69CE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F13787CA-DBD9-4CEA-BD74-3E0A6CC6B036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6C667ADF-1200-4F33-9CE6-EFB05EB46354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9526</xdr:colOff>
      <xdr:row>3</xdr:row>
      <xdr:rowOff>57150</xdr:rowOff>
    </xdr:from>
    <xdr:to>
      <xdr:col>14</xdr:col>
      <xdr:colOff>495301</xdr:colOff>
      <xdr:row>3</xdr:row>
      <xdr:rowOff>3409950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99B6BA9A-94B5-44FB-84C9-C1F6EE357B4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474889</xdr:colOff>
      <xdr:row>34</xdr:row>
      <xdr:rowOff>85725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A0918BE9-D010-417C-AB6E-E981A2D9A5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149680</xdr:colOff>
      <xdr:row>9</xdr:row>
      <xdr:rowOff>122464</xdr:rowOff>
    </xdr:from>
    <xdr:to>
      <xdr:col>7</xdr:col>
      <xdr:colOff>201634</xdr:colOff>
      <xdr:row>14</xdr:row>
      <xdr:rowOff>40822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AE5042C7-ED08-48D1-8D2E-0457C40C85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122464</xdr:colOff>
      <xdr:row>23</xdr:row>
      <xdr:rowOff>136072</xdr:rowOff>
    </xdr:from>
    <xdr:to>
      <xdr:col>7</xdr:col>
      <xdr:colOff>962906</xdr:colOff>
      <xdr:row>27</xdr:row>
      <xdr:rowOff>57340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00D2E2A9-BB04-422D-82EF-B4165CEFFA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17</xdr:row>
      <xdr:rowOff>57150</xdr:rowOff>
    </xdr:from>
    <xdr:to>
      <xdr:col>14</xdr:col>
      <xdr:colOff>495300</xdr:colOff>
      <xdr:row>17</xdr:row>
      <xdr:rowOff>4086225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9D9DC882-11B2-44A6-877F-837715A6A7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C97A9A05-2963-492F-B58A-8C59C971818C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7FA2C7C5-E63A-450B-AD36-07D31574FFEA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25111400-880D-4E61-8C94-A2776F68A159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9526</xdr:colOff>
      <xdr:row>3</xdr:row>
      <xdr:rowOff>57150</xdr:rowOff>
    </xdr:from>
    <xdr:to>
      <xdr:col>14</xdr:col>
      <xdr:colOff>495301</xdr:colOff>
      <xdr:row>3</xdr:row>
      <xdr:rowOff>3409950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0F242299-BD0B-467A-870B-D05DE95B5E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474889</xdr:colOff>
      <xdr:row>34</xdr:row>
      <xdr:rowOff>85725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B8C1514C-916B-4B97-B76C-DDCF017ECE2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149680</xdr:colOff>
      <xdr:row>9</xdr:row>
      <xdr:rowOff>122464</xdr:rowOff>
    </xdr:from>
    <xdr:to>
      <xdr:col>7</xdr:col>
      <xdr:colOff>201634</xdr:colOff>
      <xdr:row>14</xdr:row>
      <xdr:rowOff>40822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5FD58078-80E2-4F42-A110-0E1974F213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122464</xdr:colOff>
      <xdr:row>23</xdr:row>
      <xdr:rowOff>136072</xdr:rowOff>
    </xdr:from>
    <xdr:to>
      <xdr:col>7</xdr:col>
      <xdr:colOff>962906</xdr:colOff>
      <xdr:row>27</xdr:row>
      <xdr:rowOff>57340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2A12FCBC-0519-4FCC-9CAC-976B405E22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17</xdr:row>
      <xdr:rowOff>57150</xdr:rowOff>
    </xdr:from>
    <xdr:to>
      <xdr:col>14</xdr:col>
      <xdr:colOff>495300</xdr:colOff>
      <xdr:row>17</xdr:row>
      <xdr:rowOff>4086225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AC15FD78-0101-414A-94B4-9A7EB25344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88EB7054-5F42-49F1-A129-D29AC301DAF1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3E22A578-38D9-4FF8-BD9C-69D3DBDB17A0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D9D7723F-EF9C-4329-A270-D05A8D171DAE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0</xdr:colOff>
      <xdr:row>3</xdr:row>
      <xdr:rowOff>0</xdr:rowOff>
    </xdr:from>
    <xdr:to>
      <xdr:col>13</xdr:col>
      <xdr:colOff>257175</xdr:colOff>
      <xdr:row>3</xdr:row>
      <xdr:rowOff>3600450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75F20D63-3598-401A-847E-E9C2E90DB12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-1</xdr:rowOff>
    </xdr:from>
    <xdr:to>
      <xdr:col>12</xdr:col>
      <xdr:colOff>584426</xdr:colOff>
      <xdr:row>34</xdr:row>
      <xdr:rowOff>95249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2A41BCA3-0FB9-43C6-8278-221D6621AA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155864</xdr:colOff>
      <xdr:row>9</xdr:row>
      <xdr:rowOff>121225</xdr:rowOff>
    </xdr:from>
    <xdr:to>
      <xdr:col>7</xdr:col>
      <xdr:colOff>225136</xdr:colOff>
      <xdr:row>14</xdr:row>
      <xdr:rowOff>190498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EB5B0004-C6E8-4F35-A47C-4C15693CBE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103909</xdr:colOff>
      <xdr:row>23</xdr:row>
      <xdr:rowOff>363681</xdr:rowOff>
    </xdr:from>
    <xdr:to>
      <xdr:col>7</xdr:col>
      <xdr:colOff>961669</xdr:colOff>
      <xdr:row>27</xdr:row>
      <xdr:rowOff>182278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069241D8-BF00-4E65-BCAA-AC9E21714B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</xdr:colOff>
      <xdr:row>16</xdr:row>
      <xdr:rowOff>209549</xdr:rowOff>
    </xdr:from>
    <xdr:to>
      <xdr:col>13</xdr:col>
      <xdr:colOff>28576</xdr:colOff>
      <xdr:row>17</xdr:row>
      <xdr:rowOff>3057524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7576568C-0A1D-4306-A6C4-D6D261E5F2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1488E200-1753-4A57-9330-EF3AB389826B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FBFB6264-73A1-4166-B5F9-29145966159A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10EF8007-125B-4B45-AD6E-C85CF47BEAF6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0</xdr:colOff>
      <xdr:row>3</xdr:row>
      <xdr:rowOff>0</xdr:rowOff>
    </xdr:from>
    <xdr:to>
      <xdr:col>13</xdr:col>
      <xdr:colOff>257175</xdr:colOff>
      <xdr:row>3</xdr:row>
      <xdr:rowOff>3352800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94004929-AED5-4723-ABD2-8752E42EC5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655863</xdr:colOff>
      <xdr:row>34</xdr:row>
      <xdr:rowOff>-1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FE8AAC5C-A0C7-4366-81A6-5FD03C272F5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121227</xdr:colOff>
      <xdr:row>9</xdr:row>
      <xdr:rowOff>259773</xdr:rowOff>
    </xdr:from>
    <xdr:to>
      <xdr:col>7</xdr:col>
      <xdr:colOff>56903</xdr:colOff>
      <xdr:row>14</xdr:row>
      <xdr:rowOff>42059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B505CEFE-E0CD-4471-A6C8-21C3B919D8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76404</xdr:colOff>
      <xdr:row>23</xdr:row>
      <xdr:rowOff>447216</xdr:rowOff>
    </xdr:from>
    <xdr:to>
      <xdr:col>7</xdr:col>
      <xdr:colOff>934164</xdr:colOff>
      <xdr:row>28</xdr:row>
      <xdr:rowOff>6040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18520BB7-B8F0-4C21-978B-618FF18EFF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17</xdr:row>
      <xdr:rowOff>0</xdr:rowOff>
    </xdr:from>
    <xdr:to>
      <xdr:col>13</xdr:col>
      <xdr:colOff>118382</xdr:colOff>
      <xdr:row>17</xdr:row>
      <xdr:rowOff>3657600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5134103A-D5F4-4D3E-8C42-63A19A955D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5DBEEE67-8B29-4FE3-BCD2-83AE74904A58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16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48DAB20D-0639-46B9-88E3-27133E3C5535}"/>
            </a:ext>
          </a:extLst>
        </xdr:cNvPr>
        <xdr:cNvSpPr>
          <a:spLocks noChangeAspect="1"/>
        </xdr:cNvSpPr>
      </xdr:nvSpPr>
      <xdr:spPr bwMode="auto">
        <a:xfrm>
          <a:off x="95250" y="35833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30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0043E529-07EC-45E1-8E7A-F5E1AECD885D}"/>
            </a:ext>
          </a:extLst>
        </xdr:cNvPr>
        <xdr:cNvSpPr>
          <a:spLocks noChangeAspect="1"/>
        </xdr:cNvSpPr>
      </xdr:nvSpPr>
      <xdr:spPr bwMode="auto">
        <a:xfrm>
          <a:off x="95250" y="667702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0</xdr:colOff>
      <xdr:row>3</xdr:row>
      <xdr:rowOff>0</xdr:rowOff>
    </xdr:from>
    <xdr:to>
      <xdr:col>13</xdr:col>
      <xdr:colOff>257175</xdr:colOff>
      <xdr:row>3</xdr:row>
      <xdr:rowOff>3352800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AD8DDCBF-FCD9-4EAE-A046-12E33AE0739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31</xdr:row>
      <xdr:rowOff>0</xdr:rowOff>
    </xdr:from>
    <xdr:to>
      <xdr:col>12</xdr:col>
      <xdr:colOff>761999</xdr:colOff>
      <xdr:row>34</xdr:row>
      <xdr:rowOff>71437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267089D8-5880-4B0C-8F3B-5DA1E5D982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136071</xdr:colOff>
      <xdr:row>9</xdr:row>
      <xdr:rowOff>557893</xdr:rowOff>
    </xdr:from>
    <xdr:to>
      <xdr:col>7</xdr:col>
      <xdr:colOff>54429</xdr:colOff>
      <xdr:row>14</xdr:row>
      <xdr:rowOff>40822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27A1FE20-9A82-451B-BCED-BBC46DE7F2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155281</xdr:colOff>
      <xdr:row>23</xdr:row>
      <xdr:rowOff>352186</xdr:rowOff>
    </xdr:from>
    <xdr:to>
      <xdr:col>7</xdr:col>
      <xdr:colOff>995723</xdr:colOff>
      <xdr:row>28</xdr:row>
      <xdr:rowOff>60833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D92558F6-B863-46F0-BBF5-7CBEA56AD7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17</xdr:row>
      <xdr:rowOff>0</xdr:rowOff>
    </xdr:from>
    <xdr:to>
      <xdr:col>13</xdr:col>
      <xdr:colOff>118382</xdr:colOff>
      <xdr:row>17</xdr:row>
      <xdr:rowOff>3728358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0BD1A508-A4CB-4656-9990-ADC16768ED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DE4ED5F4-AA3F-4B71-9FF2-3DF0E02A2CEC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17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ADF2037F-D5B1-4F83-9CB1-BB39AAC0D765}"/>
            </a:ext>
          </a:extLst>
        </xdr:cNvPr>
        <xdr:cNvSpPr>
          <a:spLocks noChangeAspect="1"/>
        </xdr:cNvSpPr>
      </xdr:nvSpPr>
      <xdr:spPr bwMode="auto">
        <a:xfrm>
          <a:off x="95250" y="38042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31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DB39EAF5-2984-471A-AF13-BFC339EFFD8D}"/>
            </a:ext>
          </a:extLst>
        </xdr:cNvPr>
        <xdr:cNvSpPr>
          <a:spLocks noChangeAspect="1"/>
        </xdr:cNvSpPr>
      </xdr:nvSpPr>
      <xdr:spPr bwMode="auto">
        <a:xfrm>
          <a:off x="95250" y="689800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0</xdr:colOff>
      <xdr:row>3</xdr:row>
      <xdr:rowOff>19051</xdr:rowOff>
    </xdr:from>
    <xdr:to>
      <xdr:col>13</xdr:col>
      <xdr:colOff>257175</xdr:colOff>
      <xdr:row>3</xdr:row>
      <xdr:rowOff>3371851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AD83053A-D493-495B-B9D7-BDB05A1C0D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32</xdr:row>
      <xdr:rowOff>76200</xdr:rowOff>
    </xdr:from>
    <xdr:to>
      <xdr:col>12</xdr:col>
      <xdr:colOff>632027</xdr:colOff>
      <xdr:row>35</xdr:row>
      <xdr:rowOff>142009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0AF83C42-97CA-4685-84A1-6137E237C9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134472</xdr:colOff>
      <xdr:row>10</xdr:row>
      <xdr:rowOff>201706</xdr:rowOff>
    </xdr:from>
    <xdr:to>
      <xdr:col>7</xdr:col>
      <xdr:colOff>842174</xdr:colOff>
      <xdr:row>15</xdr:row>
      <xdr:rowOff>17014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C22BD9AB-79DF-4B85-9ED5-12E724746F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13</xdr:col>
      <xdr:colOff>152400</xdr:colOff>
      <xdr:row>18</xdr:row>
      <xdr:rowOff>3390900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519F7804-DD5C-4D76-87A3-1F36C7A24B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219075</xdr:colOff>
      <xdr:row>24</xdr:row>
      <xdr:rowOff>95250</xdr:rowOff>
    </xdr:from>
    <xdr:to>
      <xdr:col>8</xdr:col>
      <xdr:colOff>752475</xdr:colOff>
      <xdr:row>29</xdr:row>
      <xdr:rowOff>9525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CE12ABD6-B2DA-44F1-BF6E-A2F5441E786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2</xdr:row>
      <xdr:rowOff>47625</xdr:rowOff>
    </xdr:from>
    <xdr:ext cx="152400" cy="144360"/>
    <xdr:sp macro="" textlink="">
      <xdr:nvSpPr>
        <xdr:cNvPr id="2" name="사람 아이콘" descr="사람">
          <a:extLst>
            <a:ext uri="{FF2B5EF4-FFF2-40B4-BE49-F238E27FC236}">
              <a16:creationId xmlns:a16="http://schemas.microsoft.com/office/drawing/2014/main" id="{FCF1013D-BEE9-4F15-9368-3E10DBB85701}"/>
            </a:ext>
          </a:extLst>
        </xdr:cNvPr>
        <xdr:cNvSpPr>
          <a:spLocks noChangeAspect="1"/>
        </xdr:cNvSpPr>
      </xdr:nvSpPr>
      <xdr:spPr bwMode="auto">
        <a:xfrm>
          <a:off x="95250" y="4895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17</xdr:row>
      <xdr:rowOff>47625</xdr:rowOff>
    </xdr:from>
    <xdr:ext cx="152400" cy="144360"/>
    <xdr:sp macro="" textlink="">
      <xdr:nvSpPr>
        <xdr:cNvPr id="3" name="사람 아이콘" descr="사람">
          <a:extLst>
            <a:ext uri="{FF2B5EF4-FFF2-40B4-BE49-F238E27FC236}">
              <a16:creationId xmlns:a16="http://schemas.microsoft.com/office/drawing/2014/main" id="{2E53D155-1278-4111-8BCE-51C019634C14}"/>
            </a:ext>
          </a:extLst>
        </xdr:cNvPr>
        <xdr:cNvSpPr>
          <a:spLocks noChangeAspect="1"/>
        </xdr:cNvSpPr>
      </xdr:nvSpPr>
      <xdr:spPr bwMode="auto">
        <a:xfrm>
          <a:off x="95250" y="38042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oneCellAnchor>
    <xdr:from>
      <xdr:col>0</xdr:col>
      <xdr:colOff>95250</xdr:colOff>
      <xdr:row>32</xdr:row>
      <xdr:rowOff>47625</xdr:rowOff>
    </xdr:from>
    <xdr:ext cx="152400" cy="144360"/>
    <xdr:sp macro="" textlink="">
      <xdr:nvSpPr>
        <xdr:cNvPr id="4" name="사람 아이콘" descr="사람">
          <a:extLst>
            <a:ext uri="{FF2B5EF4-FFF2-40B4-BE49-F238E27FC236}">
              <a16:creationId xmlns:a16="http://schemas.microsoft.com/office/drawing/2014/main" id="{0545448E-B70B-4B7D-AAAF-D61CBF0D5A00}"/>
            </a:ext>
          </a:extLst>
        </xdr:cNvPr>
        <xdr:cNvSpPr>
          <a:spLocks noChangeAspect="1"/>
        </xdr:cNvSpPr>
      </xdr:nvSpPr>
      <xdr:spPr bwMode="auto">
        <a:xfrm>
          <a:off x="95250" y="7118985"/>
          <a:ext cx="152400" cy="144360"/>
        </a:xfrm>
        <a:prstGeom prst="ellipse">
          <a:avLst/>
        </a:prstGeom>
        <a:solidFill>
          <a:schemeClr val="bg2">
            <a:lumMod val="50000"/>
          </a:schemeClr>
        </a:solidFill>
        <a:ln w="0">
          <a:noFill/>
          <a:prstDash val="solid"/>
          <a:round/>
          <a:headEnd/>
          <a:tailEnd/>
        </a:ln>
      </xdr:spPr>
    </xdr:sp>
    <xdr:clientData/>
  </xdr:oneCellAnchor>
  <xdr:twoCellAnchor>
    <xdr:from>
      <xdr:col>0</xdr:col>
      <xdr:colOff>0</xdr:colOff>
      <xdr:row>3</xdr:row>
      <xdr:rowOff>1</xdr:rowOff>
    </xdr:from>
    <xdr:to>
      <xdr:col>12</xdr:col>
      <xdr:colOff>1076325</xdr:colOff>
      <xdr:row>3</xdr:row>
      <xdr:rowOff>3228975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4FFBF41C-6408-4609-AA33-2A1F3F968F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114861</xdr:colOff>
      <xdr:row>9</xdr:row>
      <xdr:rowOff>168086</xdr:rowOff>
    </xdr:from>
    <xdr:to>
      <xdr:col>7</xdr:col>
      <xdr:colOff>828675</xdr:colOff>
      <xdr:row>15</xdr:row>
      <xdr:rowOff>19049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5D6F4E5D-0CB6-4F3D-931B-AAE5B60C00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18</xdr:row>
      <xdr:rowOff>0</xdr:rowOff>
    </xdr:from>
    <xdr:to>
      <xdr:col>12</xdr:col>
      <xdr:colOff>1038224</xdr:colOff>
      <xdr:row>18</xdr:row>
      <xdr:rowOff>3238500</xdr:rowOff>
    </xdr:to>
    <xdr:graphicFrame macro="">
      <xdr:nvGraphicFramePr>
        <xdr:cNvPr id="7" name="차트 6">
          <a:extLst>
            <a:ext uri="{FF2B5EF4-FFF2-40B4-BE49-F238E27FC236}">
              <a16:creationId xmlns:a16="http://schemas.microsoft.com/office/drawing/2014/main" id="{CF8A3279-C513-4769-B0F5-A20389148A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212912</xdr:colOff>
      <xdr:row>24</xdr:row>
      <xdr:rowOff>200026</xdr:rowOff>
    </xdr:from>
    <xdr:to>
      <xdr:col>8</xdr:col>
      <xdr:colOff>781050</xdr:colOff>
      <xdr:row>30</xdr:row>
      <xdr:rowOff>200026</xdr:rowOff>
    </xdr:to>
    <xdr:graphicFrame macro="">
      <xdr:nvGraphicFramePr>
        <xdr:cNvPr id="8" name="차트 7">
          <a:extLst>
            <a:ext uri="{FF2B5EF4-FFF2-40B4-BE49-F238E27FC236}">
              <a16:creationId xmlns:a16="http://schemas.microsoft.com/office/drawing/2014/main" id="{B0CB1804-C85B-4FB0-9DF3-3A5F7E2EDF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33</xdr:row>
      <xdr:rowOff>228600</xdr:rowOff>
    </xdr:from>
    <xdr:to>
      <xdr:col>12</xdr:col>
      <xdr:colOff>756718</xdr:colOff>
      <xdr:row>35</xdr:row>
      <xdr:rowOff>4419600</xdr:rowOff>
    </xdr:to>
    <xdr:graphicFrame macro="">
      <xdr:nvGraphicFramePr>
        <xdr:cNvPr id="9" name="차트 8">
          <a:extLst>
            <a:ext uri="{FF2B5EF4-FFF2-40B4-BE49-F238E27FC236}">
              <a16:creationId xmlns:a16="http://schemas.microsoft.com/office/drawing/2014/main" id="{5B200335-86F9-4429-A0D1-FC2AA42708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50672;&#46020;&#48324;%20&#44592;&#51613;%20&#52628;&#51060;(2017~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도별 기증 추이"/>
    </sheetNames>
    <sheetDataSet>
      <sheetData sheetId="0">
        <row r="6">
          <cell r="B6" t="str">
            <v>뇌사 장기 기증자수</v>
          </cell>
          <cell r="C6" t="str">
            <v>조직기증자 수</v>
          </cell>
        </row>
        <row r="7">
          <cell r="A7" t="str">
            <v>2017년</v>
          </cell>
          <cell r="B7">
            <v>515</v>
          </cell>
          <cell r="C7">
            <v>111</v>
          </cell>
        </row>
        <row r="8">
          <cell r="A8" t="str">
            <v>2018년</v>
          </cell>
          <cell r="B8">
            <v>449</v>
          </cell>
          <cell r="C8">
            <v>115</v>
          </cell>
        </row>
        <row r="9">
          <cell r="A9" t="str">
            <v>2019년</v>
          </cell>
          <cell r="B9">
            <v>450</v>
          </cell>
          <cell r="C9">
            <v>113</v>
          </cell>
        </row>
        <row r="10">
          <cell r="A10" t="str">
            <v>2020년</v>
          </cell>
          <cell r="B10">
            <v>478</v>
          </cell>
          <cell r="C10">
            <v>101</v>
          </cell>
        </row>
        <row r="11">
          <cell r="A11" t="str">
            <v>2021년</v>
          </cell>
          <cell r="B11">
            <v>442</v>
          </cell>
          <cell r="C11">
            <v>114</v>
          </cell>
        </row>
        <row r="12">
          <cell r="A12" t="str">
            <v>2022년</v>
          </cell>
          <cell r="B12">
            <v>405</v>
          </cell>
          <cell r="C12">
            <v>167</v>
          </cell>
        </row>
        <row r="13">
          <cell r="A13" t="str">
            <v>2023년</v>
          </cell>
          <cell r="B13">
            <v>483</v>
          </cell>
          <cell r="C13">
            <v>166</v>
          </cell>
        </row>
        <row r="14">
          <cell r="A14" t="str">
            <v>2024년</v>
          </cell>
          <cell r="B14">
            <v>397</v>
          </cell>
          <cell r="C14">
            <v>145</v>
          </cell>
        </row>
        <row r="15">
          <cell r="A15" t="str">
            <v>2025년</v>
          </cell>
          <cell r="B15">
            <v>370</v>
          </cell>
          <cell r="C15">
            <v>180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C754C-1678-4D2E-8EB7-3AF4FBD7981C}">
  <dimension ref="A1:M50"/>
  <sheetViews>
    <sheetView tabSelected="1"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" customHeight="1">
      <c r="A1" s="80" t="s">
        <v>40</v>
      </c>
      <c r="B1" s="81"/>
      <c r="C1" s="81"/>
      <c r="L1" s="82" t="s">
        <v>143</v>
      </c>
      <c r="M1" s="82"/>
    </row>
    <row r="3" spans="1:13">
      <c r="A3" s="1" t="s">
        <v>39</v>
      </c>
      <c r="B3" s="1"/>
    </row>
    <row r="4" spans="1:13" ht="273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</row>
    <row r="7" spans="1:13" ht="20.25" customHeight="1" thickBot="1">
      <c r="A7" s="46" t="s">
        <v>24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</row>
    <row r="8" spans="1:13" ht="17.25" thickBot="1">
      <c r="A8" s="47" t="s">
        <v>15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</row>
    <row r="9" spans="1:13" ht="17.25" thickBot="1">
      <c r="A9" s="44" t="s">
        <v>23</v>
      </c>
      <c r="B9" s="44">
        <f t="shared" ref="B9:M9" si="0">SUM(B6:B8)</f>
        <v>0</v>
      </c>
      <c r="C9" s="44">
        <f t="shared" si="0"/>
        <v>0</v>
      </c>
      <c r="D9" s="44">
        <f t="shared" si="0"/>
        <v>0</v>
      </c>
      <c r="E9" s="44">
        <f t="shared" si="0"/>
        <v>0</v>
      </c>
      <c r="F9" s="44">
        <f t="shared" si="0"/>
        <v>0</v>
      </c>
      <c r="G9" s="44">
        <f t="shared" si="0"/>
        <v>0</v>
      </c>
      <c r="H9" s="44">
        <f t="shared" si="0"/>
        <v>0</v>
      </c>
      <c r="I9" s="44">
        <f t="shared" si="0"/>
        <v>0</v>
      </c>
      <c r="J9" s="44">
        <f t="shared" si="0"/>
        <v>0</v>
      </c>
      <c r="K9" s="44">
        <f t="shared" si="0"/>
        <v>0</v>
      </c>
      <c r="L9" s="44">
        <f t="shared" si="0"/>
        <v>0</v>
      </c>
      <c r="M9" s="44">
        <f t="shared" si="0"/>
        <v>0</v>
      </c>
    </row>
    <row r="10" spans="1:13" ht="212.25" customHeight="1"/>
    <row r="11" spans="1:13">
      <c r="A11" s="42" t="s">
        <v>17</v>
      </c>
      <c r="B11" s="41">
        <f>SUM(B6:M6)</f>
        <v>0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0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0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0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324.7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1:13" ht="17.25" thickBot="1">
      <c r="A21" s="46" t="s">
        <v>24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  <row r="22" spans="1:13" ht="17.25" thickBot="1">
      <c r="A22" s="47" t="s">
        <v>15</v>
      </c>
      <c r="B22" s="46"/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</row>
    <row r="23" spans="1:13" ht="17.25" thickBot="1">
      <c r="A23" s="44" t="s">
        <v>23</v>
      </c>
      <c r="B23" s="44">
        <f t="shared" ref="B23:M23" si="1">SUM(B20:B22)</f>
        <v>0</v>
      </c>
      <c r="C23" s="45">
        <f t="shared" si="1"/>
        <v>0</v>
      </c>
      <c r="D23" s="45">
        <f t="shared" si="1"/>
        <v>0</v>
      </c>
      <c r="E23" s="44">
        <f t="shared" si="1"/>
        <v>0</v>
      </c>
      <c r="F23" s="44">
        <f t="shared" si="1"/>
        <v>0</v>
      </c>
      <c r="G23" s="44">
        <f t="shared" si="1"/>
        <v>0</v>
      </c>
      <c r="H23" s="44">
        <f t="shared" si="1"/>
        <v>0</v>
      </c>
      <c r="I23" s="44">
        <f t="shared" si="1"/>
        <v>0</v>
      </c>
      <c r="J23" s="44">
        <f t="shared" si="1"/>
        <v>0</v>
      </c>
      <c r="K23" s="44">
        <f t="shared" si="1"/>
        <v>0</v>
      </c>
      <c r="L23" s="44">
        <f t="shared" si="1"/>
        <v>0</v>
      </c>
      <c r="M23" s="44">
        <f t="shared" si="1"/>
        <v>0</v>
      </c>
    </row>
    <row r="24" spans="1:13" ht="201.75" customHeight="1"/>
    <row r="25" spans="1:13">
      <c r="A25" s="42" t="s">
        <v>17</v>
      </c>
      <c r="B25" s="41">
        <f>SUM(B20:M20)</f>
        <v>0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0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0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0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8.75" customHeight="1">
      <c r="A33" s="1"/>
      <c r="B33" s="1"/>
    </row>
    <row r="34" spans="1:9" ht="409.5" customHeight="1" thickBot="1">
      <c r="A34" s="1"/>
      <c r="B34" s="1"/>
    </row>
    <row r="35" spans="1:9">
      <c r="A35" s="32"/>
      <c r="B35" s="31"/>
      <c r="C35" s="31"/>
      <c r="D35" s="31"/>
      <c r="E35" s="31"/>
      <c r="F35" s="31"/>
      <c r="G35" s="31"/>
      <c r="H35" s="31"/>
      <c r="I35" s="30"/>
    </row>
    <row r="36" spans="1:9">
      <c r="A36" s="85" t="s">
        <v>19</v>
      </c>
      <c r="B36" s="87" t="s">
        <v>18</v>
      </c>
      <c r="C36" s="87"/>
      <c r="D36" s="88" t="s">
        <v>17</v>
      </c>
      <c r="E36" s="87"/>
      <c r="F36" s="87" t="s">
        <v>16</v>
      </c>
      <c r="G36" s="87"/>
      <c r="H36" s="88" t="s">
        <v>15</v>
      </c>
      <c r="I36" s="89"/>
    </row>
    <row r="37" spans="1:9">
      <c r="A37" s="86"/>
      <c r="B37" s="29" t="s">
        <v>14</v>
      </c>
      <c r="C37" s="29" t="s">
        <v>13</v>
      </c>
      <c r="D37" s="29" t="s">
        <v>14</v>
      </c>
      <c r="E37" s="29" t="s">
        <v>13</v>
      </c>
      <c r="F37" s="29" t="s">
        <v>14</v>
      </c>
      <c r="G37" s="29" t="s">
        <v>13</v>
      </c>
      <c r="H37" s="29" t="s">
        <v>14</v>
      </c>
      <c r="I37" s="28" t="s">
        <v>13</v>
      </c>
    </row>
    <row r="38" spans="1:9">
      <c r="A38" s="17" t="s">
        <v>130</v>
      </c>
      <c r="B38" s="23">
        <f t="shared" ref="B38:C49" si="2">D38+F38+H38</f>
        <v>0</v>
      </c>
      <c r="C38" s="22">
        <f t="shared" si="2"/>
        <v>0</v>
      </c>
      <c r="D38" s="25">
        <f>B6</f>
        <v>0</v>
      </c>
      <c r="E38" s="25">
        <f>B20</f>
        <v>0</v>
      </c>
      <c r="F38" s="25">
        <f>B7</f>
        <v>0</v>
      </c>
      <c r="G38" s="25">
        <f>B21</f>
        <v>0</v>
      </c>
      <c r="H38" s="25">
        <f>B8</f>
        <v>0</v>
      </c>
      <c r="I38" s="24">
        <f>B22</f>
        <v>0</v>
      </c>
    </row>
    <row r="39" spans="1:9">
      <c r="A39" s="17" t="s">
        <v>131</v>
      </c>
      <c r="B39" s="23">
        <f t="shared" si="2"/>
        <v>0</v>
      </c>
      <c r="C39" s="22">
        <f t="shared" si="2"/>
        <v>0</v>
      </c>
      <c r="D39" s="25">
        <f>C6</f>
        <v>0</v>
      </c>
      <c r="E39" s="25">
        <f>C20</f>
        <v>0</v>
      </c>
      <c r="F39" s="25">
        <f>C7</f>
        <v>0</v>
      </c>
      <c r="G39" s="25">
        <f>C21</f>
        <v>0</v>
      </c>
      <c r="H39" s="25">
        <f>C8</f>
        <v>0</v>
      </c>
      <c r="I39" s="24">
        <f>C22</f>
        <v>0</v>
      </c>
    </row>
    <row r="40" spans="1:9">
      <c r="A40" s="17" t="s">
        <v>132</v>
      </c>
      <c r="B40" s="23">
        <f t="shared" si="2"/>
        <v>0</v>
      </c>
      <c r="C40" s="22">
        <f t="shared" si="2"/>
        <v>0</v>
      </c>
      <c r="D40" s="25">
        <f>D6</f>
        <v>0</v>
      </c>
      <c r="E40" s="25">
        <f>D20</f>
        <v>0</v>
      </c>
      <c r="F40" s="25">
        <f>D7</f>
        <v>0</v>
      </c>
      <c r="G40" s="25">
        <f>D21</f>
        <v>0</v>
      </c>
      <c r="H40" s="25">
        <f>D8</f>
        <v>0</v>
      </c>
      <c r="I40" s="24">
        <f>D22</f>
        <v>0</v>
      </c>
    </row>
    <row r="41" spans="1:9">
      <c r="A41" s="17" t="s">
        <v>133</v>
      </c>
      <c r="B41" s="23">
        <f t="shared" si="2"/>
        <v>0</v>
      </c>
      <c r="C41" s="22">
        <f t="shared" si="2"/>
        <v>0</v>
      </c>
      <c r="D41" s="25">
        <f>E6</f>
        <v>0</v>
      </c>
      <c r="E41" s="25">
        <f>E20</f>
        <v>0</v>
      </c>
      <c r="F41" s="25">
        <f>E7</f>
        <v>0</v>
      </c>
      <c r="G41" s="25">
        <f>E21</f>
        <v>0</v>
      </c>
      <c r="H41" s="25">
        <f>E8</f>
        <v>0</v>
      </c>
      <c r="I41" s="24">
        <f>E22</f>
        <v>0</v>
      </c>
    </row>
    <row r="42" spans="1:9">
      <c r="A42" s="17" t="s">
        <v>134</v>
      </c>
      <c r="B42" s="23">
        <f t="shared" si="2"/>
        <v>0</v>
      </c>
      <c r="C42" s="22">
        <f t="shared" si="2"/>
        <v>0</v>
      </c>
      <c r="D42" s="25">
        <f>F6</f>
        <v>0</v>
      </c>
      <c r="E42" s="25">
        <f>F20</f>
        <v>0</v>
      </c>
      <c r="F42" s="25">
        <f>F7</f>
        <v>0</v>
      </c>
      <c r="G42" s="25">
        <f>F21</f>
        <v>0</v>
      </c>
      <c r="H42" s="25">
        <f>F8</f>
        <v>0</v>
      </c>
      <c r="I42" s="24">
        <f>F22</f>
        <v>0</v>
      </c>
    </row>
    <row r="43" spans="1:9">
      <c r="A43" s="17" t="s">
        <v>135</v>
      </c>
      <c r="B43" s="23">
        <f t="shared" si="2"/>
        <v>0</v>
      </c>
      <c r="C43" s="22">
        <f t="shared" si="2"/>
        <v>0</v>
      </c>
      <c r="D43" s="25">
        <f>G6</f>
        <v>0</v>
      </c>
      <c r="E43" s="25">
        <f>G20</f>
        <v>0</v>
      </c>
      <c r="F43" s="25">
        <f>G7</f>
        <v>0</v>
      </c>
      <c r="G43" s="25">
        <f>G21</f>
        <v>0</v>
      </c>
      <c r="H43" s="25">
        <f>G8</f>
        <v>0</v>
      </c>
      <c r="I43" s="24">
        <f>G22</f>
        <v>0</v>
      </c>
    </row>
    <row r="44" spans="1:9">
      <c r="A44" s="17" t="s">
        <v>136</v>
      </c>
      <c r="B44" s="23">
        <f t="shared" si="2"/>
        <v>0</v>
      </c>
      <c r="C44" s="22">
        <f t="shared" si="2"/>
        <v>0</v>
      </c>
      <c r="D44" s="27">
        <f>H6</f>
        <v>0</v>
      </c>
      <c r="E44" s="27">
        <f>H20</f>
        <v>0</v>
      </c>
      <c r="F44" s="27">
        <f>H7</f>
        <v>0</v>
      </c>
      <c r="G44" s="27">
        <f>H21</f>
        <v>0</v>
      </c>
      <c r="H44" s="27">
        <f>H8</f>
        <v>0</v>
      </c>
      <c r="I44" s="26">
        <f>H22</f>
        <v>0</v>
      </c>
    </row>
    <row r="45" spans="1:9">
      <c r="A45" s="17" t="s">
        <v>137</v>
      </c>
      <c r="B45" s="23">
        <f t="shared" si="2"/>
        <v>0</v>
      </c>
      <c r="C45" s="22">
        <f t="shared" si="2"/>
        <v>0</v>
      </c>
      <c r="D45" s="25">
        <f>I6</f>
        <v>0</v>
      </c>
      <c r="E45" s="25">
        <f>I20</f>
        <v>0</v>
      </c>
      <c r="F45" s="25">
        <f>I7</f>
        <v>0</v>
      </c>
      <c r="G45" s="25">
        <f>I21</f>
        <v>0</v>
      </c>
      <c r="H45" s="25">
        <f>I8</f>
        <v>0</v>
      </c>
      <c r="I45" s="24">
        <f>I22</f>
        <v>0</v>
      </c>
    </row>
    <row r="46" spans="1:9">
      <c r="A46" s="17" t="s">
        <v>138</v>
      </c>
      <c r="B46" s="23">
        <f t="shared" si="2"/>
        <v>0</v>
      </c>
      <c r="C46" s="22">
        <f t="shared" si="2"/>
        <v>0</v>
      </c>
      <c r="D46" s="9">
        <f>J6</f>
        <v>0</v>
      </c>
      <c r="E46" s="9">
        <f>J20</f>
        <v>0</v>
      </c>
      <c r="F46" s="9">
        <f>J7</f>
        <v>0</v>
      </c>
      <c r="G46" s="9">
        <f>J21</f>
        <v>0</v>
      </c>
      <c r="H46" s="9">
        <f>J8</f>
        <v>0</v>
      </c>
      <c r="I46" s="8">
        <f>J22</f>
        <v>0</v>
      </c>
    </row>
    <row r="47" spans="1:9">
      <c r="A47" s="17" t="s">
        <v>139</v>
      </c>
      <c r="B47" s="21">
        <f t="shared" si="2"/>
        <v>0</v>
      </c>
      <c r="C47" s="20">
        <f t="shared" si="2"/>
        <v>0</v>
      </c>
      <c r="D47" s="19">
        <f>K6</f>
        <v>0</v>
      </c>
      <c r="E47" s="19">
        <f>K20</f>
        <v>0</v>
      </c>
      <c r="F47" s="19">
        <f>K7</f>
        <v>0</v>
      </c>
      <c r="G47" s="19">
        <f>K21</f>
        <v>0</v>
      </c>
      <c r="H47" s="19">
        <f>K8</f>
        <v>0</v>
      </c>
      <c r="I47" s="18">
        <f>K22</f>
        <v>0</v>
      </c>
    </row>
    <row r="48" spans="1:9">
      <c r="A48" s="17" t="s">
        <v>140</v>
      </c>
      <c r="B48" s="21">
        <f t="shared" si="2"/>
        <v>0</v>
      </c>
      <c r="C48" s="20">
        <f t="shared" si="2"/>
        <v>0</v>
      </c>
      <c r="D48" s="19">
        <f>L6</f>
        <v>0</v>
      </c>
      <c r="E48" s="19">
        <f>L20</f>
        <v>0</v>
      </c>
      <c r="F48" s="19">
        <f>L7</f>
        <v>0</v>
      </c>
      <c r="G48" s="19">
        <f>L21</f>
        <v>0</v>
      </c>
      <c r="H48" s="19">
        <f>L8</f>
        <v>0</v>
      </c>
      <c r="I48" s="18">
        <f>L22</f>
        <v>0</v>
      </c>
    </row>
    <row r="49" spans="1:9">
      <c r="A49" s="17" t="s">
        <v>141</v>
      </c>
      <c r="B49" s="23">
        <f t="shared" si="2"/>
        <v>0</v>
      </c>
      <c r="C49" s="22">
        <f t="shared" si="2"/>
        <v>0</v>
      </c>
      <c r="D49" s="9">
        <f>M6</f>
        <v>0</v>
      </c>
      <c r="E49" s="9">
        <f>M20</f>
        <v>0</v>
      </c>
      <c r="F49" s="9">
        <f>M7</f>
        <v>0</v>
      </c>
      <c r="G49" s="9">
        <f>M21</f>
        <v>0</v>
      </c>
      <c r="H49" s="9">
        <f>M8</f>
        <v>0</v>
      </c>
      <c r="I49" s="8">
        <f>M22</f>
        <v>0</v>
      </c>
    </row>
    <row r="50" spans="1:9" ht="17.25" thickBot="1">
      <c r="A50" s="7" t="s">
        <v>142</v>
      </c>
      <c r="B50" s="6">
        <f t="shared" ref="B50:I50" si="3">SUM(B38:B49)</f>
        <v>0</v>
      </c>
      <c r="C50" s="5">
        <f t="shared" si="3"/>
        <v>0</v>
      </c>
      <c r="D50" s="4">
        <f t="shared" si="3"/>
        <v>0</v>
      </c>
      <c r="E50" s="3">
        <f t="shared" si="3"/>
        <v>0</v>
      </c>
      <c r="F50" s="3">
        <f t="shared" si="3"/>
        <v>0</v>
      </c>
      <c r="G50" s="3">
        <f t="shared" si="3"/>
        <v>0</v>
      </c>
      <c r="H50" s="3">
        <f t="shared" si="3"/>
        <v>0</v>
      </c>
      <c r="I50" s="2">
        <f t="shared" si="3"/>
        <v>0</v>
      </c>
    </row>
  </sheetData>
  <mergeCells count="8">
    <mergeCell ref="A1:C1"/>
    <mergeCell ref="L1:M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A9A3EEF8-90EE-4327-8FA2-06A6063FCF0A}"/>
  </dataValidation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CBFE5-9E6C-4824-BFD3-AE161438D311}">
  <dimension ref="A1:M50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" customHeight="1">
      <c r="A1" s="80" t="s">
        <v>40</v>
      </c>
      <c r="B1" s="81"/>
      <c r="C1" s="81"/>
      <c r="L1" s="82" t="s">
        <v>143</v>
      </c>
      <c r="M1" s="82"/>
    </row>
    <row r="3" spans="1:13">
      <c r="A3" s="1" t="s">
        <v>39</v>
      </c>
      <c r="B3" s="1"/>
    </row>
    <row r="4" spans="1:13" ht="273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19</v>
      </c>
      <c r="C6" s="46">
        <v>16</v>
      </c>
      <c r="D6" s="46">
        <v>18</v>
      </c>
      <c r="E6" s="46">
        <v>13</v>
      </c>
      <c r="F6" s="46">
        <v>13</v>
      </c>
      <c r="G6" s="46">
        <v>13</v>
      </c>
      <c r="H6" s="46">
        <v>24</v>
      </c>
      <c r="I6" s="46">
        <v>19</v>
      </c>
      <c r="J6" s="46">
        <v>15</v>
      </c>
      <c r="K6" s="46">
        <v>22</v>
      </c>
      <c r="L6" s="46">
        <v>19</v>
      </c>
      <c r="M6" s="46">
        <v>14</v>
      </c>
    </row>
    <row r="7" spans="1:13" ht="20.25" customHeight="1" thickBot="1">
      <c r="A7" s="46" t="s">
        <v>24</v>
      </c>
      <c r="B7" s="46">
        <v>3</v>
      </c>
      <c r="C7" s="46">
        <v>4</v>
      </c>
      <c r="D7" s="46">
        <v>6</v>
      </c>
      <c r="E7" s="46">
        <v>4</v>
      </c>
      <c r="F7" s="46">
        <v>5</v>
      </c>
      <c r="G7" s="46">
        <v>5</v>
      </c>
      <c r="H7" s="46">
        <v>7</v>
      </c>
      <c r="I7" s="46">
        <v>3</v>
      </c>
      <c r="J7" s="46">
        <v>7</v>
      </c>
      <c r="K7" s="46">
        <v>6</v>
      </c>
      <c r="L7" s="46">
        <v>7</v>
      </c>
      <c r="M7" s="46">
        <v>6</v>
      </c>
    </row>
    <row r="8" spans="1:13" ht="17.25" thickBot="1">
      <c r="A8" s="47" t="s">
        <v>15</v>
      </c>
      <c r="B8" s="46">
        <v>7</v>
      </c>
      <c r="C8" s="46">
        <v>9</v>
      </c>
      <c r="D8" s="46">
        <v>7</v>
      </c>
      <c r="E8" s="46">
        <v>8</v>
      </c>
      <c r="F8" s="46">
        <v>11</v>
      </c>
      <c r="G8" s="46">
        <v>9</v>
      </c>
      <c r="H8" s="46">
        <v>9</v>
      </c>
      <c r="I8" s="46">
        <v>10</v>
      </c>
      <c r="J8" s="46">
        <v>8</v>
      </c>
      <c r="K8" s="46">
        <v>9</v>
      </c>
      <c r="L8" s="46">
        <v>5</v>
      </c>
      <c r="M8" s="46">
        <v>10</v>
      </c>
    </row>
    <row r="9" spans="1:13" ht="17.25" thickBot="1">
      <c r="A9" s="44" t="s">
        <v>23</v>
      </c>
      <c r="B9" s="44">
        <f t="shared" ref="B9:M9" si="0">SUM(B6:B8)</f>
        <v>29</v>
      </c>
      <c r="C9" s="44">
        <f t="shared" si="0"/>
        <v>29</v>
      </c>
      <c r="D9" s="44">
        <f t="shared" si="0"/>
        <v>31</v>
      </c>
      <c r="E9" s="44">
        <f t="shared" si="0"/>
        <v>25</v>
      </c>
      <c r="F9" s="44">
        <f t="shared" si="0"/>
        <v>29</v>
      </c>
      <c r="G9" s="44">
        <f t="shared" si="0"/>
        <v>27</v>
      </c>
      <c r="H9" s="44">
        <f t="shared" si="0"/>
        <v>40</v>
      </c>
      <c r="I9" s="44">
        <f t="shared" si="0"/>
        <v>32</v>
      </c>
      <c r="J9" s="44">
        <f t="shared" si="0"/>
        <v>30</v>
      </c>
      <c r="K9" s="44">
        <f t="shared" si="0"/>
        <v>37</v>
      </c>
      <c r="L9" s="44">
        <f t="shared" si="0"/>
        <v>31</v>
      </c>
      <c r="M9" s="44">
        <f t="shared" si="0"/>
        <v>30</v>
      </c>
    </row>
    <row r="10" spans="1:13" ht="212.25" customHeight="1"/>
    <row r="11" spans="1:13">
      <c r="A11" s="42" t="s">
        <v>17</v>
      </c>
      <c r="B11" s="41">
        <f>SUM(B6:M6)</f>
        <v>205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63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102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370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324.7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5</v>
      </c>
      <c r="C20" s="46">
        <v>6</v>
      </c>
      <c r="D20" s="46">
        <v>4</v>
      </c>
      <c r="E20" s="46">
        <v>2</v>
      </c>
      <c r="F20" s="46">
        <v>9</v>
      </c>
      <c r="G20" s="46">
        <v>5</v>
      </c>
      <c r="H20" s="46">
        <v>5</v>
      </c>
      <c r="I20" s="46">
        <v>7</v>
      </c>
      <c r="J20" s="46">
        <v>4</v>
      </c>
      <c r="K20" s="46">
        <v>8</v>
      </c>
      <c r="L20" s="46">
        <v>13</v>
      </c>
      <c r="M20" s="46">
        <v>8</v>
      </c>
    </row>
    <row r="21" spans="1:13" ht="17.25" thickBot="1">
      <c r="A21" s="46" t="s">
        <v>24</v>
      </c>
      <c r="B21" s="46">
        <v>3</v>
      </c>
      <c r="C21" s="46">
        <v>3</v>
      </c>
      <c r="D21" s="46">
        <v>3</v>
      </c>
      <c r="E21" s="46">
        <v>0</v>
      </c>
      <c r="F21" s="46">
        <v>5</v>
      </c>
      <c r="G21" s="46">
        <v>4</v>
      </c>
      <c r="H21" s="46">
        <v>7</v>
      </c>
      <c r="I21" s="46">
        <v>3</v>
      </c>
      <c r="J21" s="46">
        <v>7</v>
      </c>
      <c r="K21" s="46">
        <v>6</v>
      </c>
      <c r="L21" s="46">
        <v>3</v>
      </c>
      <c r="M21" s="46">
        <v>4</v>
      </c>
    </row>
    <row r="22" spans="1:13" ht="17.25" thickBot="1">
      <c r="A22" s="47" t="s">
        <v>15</v>
      </c>
      <c r="B22" s="46">
        <v>2</v>
      </c>
      <c r="C22" s="46">
        <v>4</v>
      </c>
      <c r="D22" s="46">
        <v>5</v>
      </c>
      <c r="E22" s="46">
        <v>3</v>
      </c>
      <c r="F22" s="46">
        <v>5</v>
      </c>
      <c r="G22" s="46">
        <v>3</v>
      </c>
      <c r="H22" s="46">
        <v>6</v>
      </c>
      <c r="I22" s="46">
        <v>7</v>
      </c>
      <c r="J22" s="46">
        <v>2</v>
      </c>
      <c r="K22" s="46">
        <v>6</v>
      </c>
      <c r="L22" s="46">
        <v>3</v>
      </c>
      <c r="M22" s="46">
        <v>10</v>
      </c>
    </row>
    <row r="23" spans="1:13" ht="17.25" thickBot="1">
      <c r="A23" s="44" t="s">
        <v>23</v>
      </c>
      <c r="B23" s="44">
        <f t="shared" ref="B23:M23" si="1">SUM(B20:B22)</f>
        <v>10</v>
      </c>
      <c r="C23" s="45">
        <f t="shared" si="1"/>
        <v>13</v>
      </c>
      <c r="D23" s="45">
        <f t="shared" si="1"/>
        <v>12</v>
      </c>
      <c r="E23" s="44">
        <f t="shared" si="1"/>
        <v>5</v>
      </c>
      <c r="F23" s="44">
        <f t="shared" si="1"/>
        <v>19</v>
      </c>
      <c r="G23" s="44">
        <f t="shared" si="1"/>
        <v>12</v>
      </c>
      <c r="H23" s="44">
        <f t="shared" si="1"/>
        <v>18</v>
      </c>
      <c r="I23" s="44">
        <f t="shared" si="1"/>
        <v>17</v>
      </c>
      <c r="J23" s="44">
        <f t="shared" si="1"/>
        <v>13</v>
      </c>
      <c r="K23" s="44">
        <f t="shared" si="1"/>
        <v>20</v>
      </c>
      <c r="L23" s="44">
        <f t="shared" si="1"/>
        <v>19</v>
      </c>
      <c r="M23" s="44">
        <f t="shared" si="1"/>
        <v>22</v>
      </c>
    </row>
    <row r="24" spans="1:13" ht="201.75" customHeight="1"/>
    <row r="25" spans="1:13">
      <c r="A25" s="42" t="s">
        <v>17</v>
      </c>
      <c r="B25" s="41">
        <f>SUM(B20:M20)</f>
        <v>76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48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56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180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8.75" customHeight="1">
      <c r="A33" s="1"/>
      <c r="B33" s="1"/>
    </row>
    <row r="34" spans="1:9" ht="409.5" customHeight="1" thickBot="1">
      <c r="A34" s="1"/>
      <c r="B34" s="1"/>
    </row>
    <row r="35" spans="1:9">
      <c r="A35" s="32"/>
      <c r="B35" s="31"/>
      <c r="C35" s="31"/>
      <c r="D35" s="31"/>
      <c r="E35" s="31"/>
      <c r="F35" s="31"/>
      <c r="G35" s="31"/>
      <c r="H35" s="31"/>
      <c r="I35" s="30"/>
    </row>
    <row r="36" spans="1:9">
      <c r="A36" s="85" t="s">
        <v>19</v>
      </c>
      <c r="B36" s="87" t="s">
        <v>18</v>
      </c>
      <c r="C36" s="87"/>
      <c r="D36" s="88" t="s">
        <v>17</v>
      </c>
      <c r="E36" s="87"/>
      <c r="F36" s="87" t="s">
        <v>16</v>
      </c>
      <c r="G36" s="87"/>
      <c r="H36" s="88" t="s">
        <v>15</v>
      </c>
      <c r="I36" s="89"/>
    </row>
    <row r="37" spans="1:9">
      <c r="A37" s="86"/>
      <c r="B37" s="29" t="s">
        <v>14</v>
      </c>
      <c r="C37" s="29" t="s">
        <v>13</v>
      </c>
      <c r="D37" s="29" t="s">
        <v>14</v>
      </c>
      <c r="E37" s="29" t="s">
        <v>13</v>
      </c>
      <c r="F37" s="29" t="s">
        <v>14</v>
      </c>
      <c r="G37" s="29" t="s">
        <v>13</v>
      </c>
      <c r="H37" s="29" t="s">
        <v>14</v>
      </c>
      <c r="I37" s="28" t="s">
        <v>13</v>
      </c>
    </row>
    <row r="38" spans="1:9">
      <c r="A38" s="17" t="s">
        <v>130</v>
      </c>
      <c r="B38" s="23">
        <f t="shared" ref="B38:B49" si="2">D38+F38+H38</f>
        <v>29</v>
      </c>
      <c r="C38" s="22">
        <f t="shared" ref="C38:C49" si="3">E38+G38+I38</f>
        <v>10</v>
      </c>
      <c r="D38" s="25">
        <f>B6</f>
        <v>19</v>
      </c>
      <c r="E38" s="25">
        <f>B20</f>
        <v>5</v>
      </c>
      <c r="F38" s="25">
        <f>B7</f>
        <v>3</v>
      </c>
      <c r="G38" s="25">
        <f>B21</f>
        <v>3</v>
      </c>
      <c r="H38" s="25">
        <f>B8</f>
        <v>7</v>
      </c>
      <c r="I38" s="24">
        <f>B22</f>
        <v>2</v>
      </c>
    </row>
    <row r="39" spans="1:9">
      <c r="A39" s="17" t="s">
        <v>131</v>
      </c>
      <c r="B39" s="23">
        <f t="shared" si="2"/>
        <v>29</v>
      </c>
      <c r="C39" s="22">
        <f t="shared" si="3"/>
        <v>13</v>
      </c>
      <c r="D39" s="25">
        <f>C6</f>
        <v>16</v>
      </c>
      <c r="E39" s="25">
        <f>C20</f>
        <v>6</v>
      </c>
      <c r="F39" s="25">
        <f>C7</f>
        <v>4</v>
      </c>
      <c r="G39" s="25">
        <f>C21</f>
        <v>3</v>
      </c>
      <c r="H39" s="25">
        <f>C8</f>
        <v>9</v>
      </c>
      <c r="I39" s="24">
        <f>C22</f>
        <v>4</v>
      </c>
    </row>
    <row r="40" spans="1:9">
      <c r="A40" s="17" t="s">
        <v>132</v>
      </c>
      <c r="B40" s="23">
        <f t="shared" si="2"/>
        <v>31</v>
      </c>
      <c r="C40" s="22">
        <f t="shared" si="3"/>
        <v>12</v>
      </c>
      <c r="D40" s="25">
        <f>D6</f>
        <v>18</v>
      </c>
      <c r="E40" s="25">
        <f>D20</f>
        <v>4</v>
      </c>
      <c r="F40" s="25">
        <f>D7</f>
        <v>6</v>
      </c>
      <c r="G40" s="25">
        <f>D21</f>
        <v>3</v>
      </c>
      <c r="H40" s="25">
        <f>D8</f>
        <v>7</v>
      </c>
      <c r="I40" s="24">
        <f>D22</f>
        <v>5</v>
      </c>
    </row>
    <row r="41" spans="1:9">
      <c r="A41" s="17" t="s">
        <v>133</v>
      </c>
      <c r="B41" s="23">
        <f t="shared" si="2"/>
        <v>25</v>
      </c>
      <c r="C41" s="22">
        <f t="shared" si="3"/>
        <v>5</v>
      </c>
      <c r="D41" s="25">
        <f>E6</f>
        <v>13</v>
      </c>
      <c r="E41" s="25">
        <f>E20</f>
        <v>2</v>
      </c>
      <c r="F41" s="25">
        <f>E7</f>
        <v>4</v>
      </c>
      <c r="G41" s="25">
        <f>E21</f>
        <v>0</v>
      </c>
      <c r="H41" s="25">
        <f>E8</f>
        <v>8</v>
      </c>
      <c r="I41" s="24">
        <f>E22</f>
        <v>3</v>
      </c>
    </row>
    <row r="42" spans="1:9">
      <c r="A42" s="17" t="s">
        <v>134</v>
      </c>
      <c r="B42" s="23">
        <f t="shared" si="2"/>
        <v>29</v>
      </c>
      <c r="C42" s="22">
        <f t="shared" si="3"/>
        <v>19</v>
      </c>
      <c r="D42" s="25">
        <f>F6</f>
        <v>13</v>
      </c>
      <c r="E42" s="25">
        <f>F20</f>
        <v>9</v>
      </c>
      <c r="F42" s="25">
        <f>F7</f>
        <v>5</v>
      </c>
      <c r="G42" s="25">
        <f>F21</f>
        <v>5</v>
      </c>
      <c r="H42" s="25">
        <f>F8</f>
        <v>11</v>
      </c>
      <c r="I42" s="24">
        <f>F22</f>
        <v>5</v>
      </c>
    </row>
    <row r="43" spans="1:9">
      <c r="A43" s="17" t="s">
        <v>135</v>
      </c>
      <c r="B43" s="23">
        <f t="shared" si="2"/>
        <v>27</v>
      </c>
      <c r="C43" s="22">
        <f t="shared" si="3"/>
        <v>12</v>
      </c>
      <c r="D43" s="25">
        <f>G6</f>
        <v>13</v>
      </c>
      <c r="E43" s="25">
        <f>G20</f>
        <v>5</v>
      </c>
      <c r="F43" s="25">
        <f>G7</f>
        <v>5</v>
      </c>
      <c r="G43" s="25">
        <f>G21</f>
        <v>4</v>
      </c>
      <c r="H43" s="25">
        <f>G8</f>
        <v>9</v>
      </c>
      <c r="I43" s="24">
        <f>G22</f>
        <v>3</v>
      </c>
    </row>
    <row r="44" spans="1:9">
      <c r="A44" s="17" t="s">
        <v>136</v>
      </c>
      <c r="B44" s="23">
        <f t="shared" si="2"/>
        <v>40</v>
      </c>
      <c r="C44" s="22">
        <f t="shared" si="3"/>
        <v>18</v>
      </c>
      <c r="D44" s="27">
        <f>H6</f>
        <v>24</v>
      </c>
      <c r="E44" s="27">
        <f>H20</f>
        <v>5</v>
      </c>
      <c r="F44" s="27">
        <f>H7</f>
        <v>7</v>
      </c>
      <c r="G44" s="27">
        <f>H21</f>
        <v>7</v>
      </c>
      <c r="H44" s="27">
        <f>H8</f>
        <v>9</v>
      </c>
      <c r="I44" s="26">
        <f>H22</f>
        <v>6</v>
      </c>
    </row>
    <row r="45" spans="1:9">
      <c r="A45" s="17" t="s">
        <v>137</v>
      </c>
      <c r="B45" s="23">
        <f t="shared" si="2"/>
        <v>32</v>
      </c>
      <c r="C45" s="22">
        <f t="shared" si="3"/>
        <v>17</v>
      </c>
      <c r="D45" s="25">
        <f>I6</f>
        <v>19</v>
      </c>
      <c r="E45" s="25">
        <f>I20</f>
        <v>7</v>
      </c>
      <c r="F45" s="25">
        <f>I7</f>
        <v>3</v>
      </c>
      <c r="G45" s="25">
        <f>I21</f>
        <v>3</v>
      </c>
      <c r="H45" s="25">
        <f>I8</f>
        <v>10</v>
      </c>
      <c r="I45" s="24">
        <f>I22</f>
        <v>7</v>
      </c>
    </row>
    <row r="46" spans="1:9">
      <c r="A46" s="17" t="s">
        <v>138</v>
      </c>
      <c r="B46" s="23">
        <f t="shared" si="2"/>
        <v>30</v>
      </c>
      <c r="C46" s="22">
        <f t="shared" si="3"/>
        <v>13</v>
      </c>
      <c r="D46" s="9">
        <f>J6</f>
        <v>15</v>
      </c>
      <c r="E46" s="9">
        <f>J20</f>
        <v>4</v>
      </c>
      <c r="F46" s="9">
        <f>J7</f>
        <v>7</v>
      </c>
      <c r="G46" s="9">
        <f>J21</f>
        <v>7</v>
      </c>
      <c r="H46" s="9">
        <f>J8</f>
        <v>8</v>
      </c>
      <c r="I46" s="8">
        <f>J22</f>
        <v>2</v>
      </c>
    </row>
    <row r="47" spans="1:9">
      <c r="A47" s="17" t="s">
        <v>139</v>
      </c>
      <c r="B47" s="21">
        <f t="shared" si="2"/>
        <v>37</v>
      </c>
      <c r="C47" s="20">
        <f t="shared" si="3"/>
        <v>20</v>
      </c>
      <c r="D47" s="19">
        <f>K6</f>
        <v>22</v>
      </c>
      <c r="E47" s="19">
        <f>K20</f>
        <v>8</v>
      </c>
      <c r="F47" s="19">
        <f>K7</f>
        <v>6</v>
      </c>
      <c r="G47" s="19">
        <f>K21</f>
        <v>6</v>
      </c>
      <c r="H47" s="19">
        <f>K8</f>
        <v>9</v>
      </c>
      <c r="I47" s="18">
        <f>K22</f>
        <v>6</v>
      </c>
    </row>
    <row r="48" spans="1:9">
      <c r="A48" s="17" t="s">
        <v>140</v>
      </c>
      <c r="B48" s="21">
        <f t="shared" si="2"/>
        <v>31</v>
      </c>
      <c r="C48" s="20">
        <f t="shared" si="3"/>
        <v>19</v>
      </c>
      <c r="D48" s="19">
        <f>L6</f>
        <v>19</v>
      </c>
      <c r="E48" s="19">
        <f>L20</f>
        <v>13</v>
      </c>
      <c r="F48" s="19">
        <f>L7</f>
        <v>7</v>
      </c>
      <c r="G48" s="19">
        <f>L21</f>
        <v>3</v>
      </c>
      <c r="H48" s="19">
        <f>L8</f>
        <v>5</v>
      </c>
      <c r="I48" s="18">
        <f>L22</f>
        <v>3</v>
      </c>
    </row>
    <row r="49" spans="1:9">
      <c r="A49" s="17" t="s">
        <v>141</v>
      </c>
      <c r="B49" s="23">
        <f t="shared" si="2"/>
        <v>30</v>
      </c>
      <c r="C49" s="22">
        <f t="shared" si="3"/>
        <v>22</v>
      </c>
      <c r="D49" s="9">
        <f>M6</f>
        <v>14</v>
      </c>
      <c r="E49" s="9">
        <f>M20</f>
        <v>8</v>
      </c>
      <c r="F49" s="9">
        <f>M7</f>
        <v>6</v>
      </c>
      <c r="G49" s="9">
        <f>M21</f>
        <v>4</v>
      </c>
      <c r="H49" s="9">
        <f>M8</f>
        <v>10</v>
      </c>
      <c r="I49" s="8">
        <f>M22</f>
        <v>10</v>
      </c>
    </row>
    <row r="50" spans="1:9" ht="17.25" thickBot="1">
      <c r="A50" s="7" t="s">
        <v>142</v>
      </c>
      <c r="B50" s="6">
        <f t="shared" ref="B50:I50" si="4">SUM(B38:B49)</f>
        <v>370</v>
      </c>
      <c r="C50" s="5">
        <f t="shared" si="4"/>
        <v>180</v>
      </c>
      <c r="D50" s="4">
        <f t="shared" si="4"/>
        <v>205</v>
      </c>
      <c r="E50" s="3">
        <f t="shared" si="4"/>
        <v>76</v>
      </c>
      <c r="F50" s="3">
        <f t="shared" si="4"/>
        <v>63</v>
      </c>
      <c r="G50" s="3">
        <f t="shared" si="4"/>
        <v>48</v>
      </c>
      <c r="H50" s="3">
        <f t="shared" si="4"/>
        <v>102</v>
      </c>
      <c r="I50" s="2">
        <f t="shared" si="4"/>
        <v>56</v>
      </c>
    </row>
  </sheetData>
  <mergeCells count="8">
    <mergeCell ref="A1:C1"/>
    <mergeCell ref="L1:M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C9BFD378-BAF4-438B-9DCB-1F7ED55BF5EE}"/>
  </dataValidation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044DA-87E0-4638-8D93-1479D56EDDB3}">
  <dimension ref="A1:M50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" customHeight="1">
      <c r="A1" s="80" t="s">
        <v>40</v>
      </c>
      <c r="B1" s="81"/>
      <c r="C1" s="81"/>
      <c r="L1" s="82" t="s">
        <v>41</v>
      </c>
      <c r="M1" s="82"/>
    </row>
    <row r="3" spans="1:13">
      <c r="A3" s="1" t="s">
        <v>39</v>
      </c>
      <c r="B3" s="1"/>
    </row>
    <row r="4" spans="1:13" ht="273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25</v>
      </c>
      <c r="C6" s="46">
        <v>16</v>
      </c>
      <c r="D6" s="46">
        <v>15</v>
      </c>
      <c r="E6" s="46">
        <v>23</v>
      </c>
      <c r="F6" s="46">
        <v>22</v>
      </c>
      <c r="G6" s="46">
        <v>18</v>
      </c>
      <c r="H6" s="46">
        <v>26</v>
      </c>
      <c r="I6" s="46">
        <v>15</v>
      </c>
      <c r="J6" s="46">
        <v>9</v>
      </c>
      <c r="K6" s="46">
        <f>7+8</f>
        <v>15</v>
      </c>
      <c r="L6" s="46">
        <v>17</v>
      </c>
      <c r="M6" s="46">
        <v>17</v>
      </c>
    </row>
    <row r="7" spans="1:13" ht="20.25" customHeight="1" thickBot="1">
      <c r="A7" s="46" t="s">
        <v>24</v>
      </c>
      <c r="B7" s="46">
        <v>10</v>
      </c>
      <c r="C7" s="46">
        <v>12</v>
      </c>
      <c r="D7" s="46">
        <v>7</v>
      </c>
      <c r="E7" s="46">
        <v>3</v>
      </c>
      <c r="F7" s="46">
        <v>12</v>
      </c>
      <c r="G7" s="46">
        <v>5</v>
      </c>
      <c r="H7" s="46">
        <v>4</v>
      </c>
      <c r="I7" s="46">
        <v>3</v>
      </c>
      <c r="J7" s="46">
        <v>5</v>
      </c>
      <c r="K7" s="46">
        <v>4</v>
      </c>
      <c r="L7" s="46">
        <v>7</v>
      </c>
      <c r="M7" s="46">
        <v>5</v>
      </c>
    </row>
    <row r="8" spans="1:13" ht="17.25" thickBot="1">
      <c r="A8" s="47" t="s">
        <v>15</v>
      </c>
      <c r="B8" s="46">
        <v>12</v>
      </c>
      <c r="C8" s="46">
        <v>5</v>
      </c>
      <c r="D8" s="46">
        <v>8</v>
      </c>
      <c r="E8" s="46">
        <v>12</v>
      </c>
      <c r="F8" s="46">
        <v>13</v>
      </c>
      <c r="G8" s="46">
        <v>8</v>
      </c>
      <c r="H8" s="46">
        <v>12</v>
      </c>
      <c r="I8" s="46">
        <v>7</v>
      </c>
      <c r="J8" s="46">
        <v>5</v>
      </c>
      <c r="K8" s="46">
        <v>6</v>
      </c>
      <c r="L8" s="46">
        <v>7</v>
      </c>
      <c r="M8" s="46">
        <v>7</v>
      </c>
    </row>
    <row r="9" spans="1:13" ht="17.25" thickBot="1">
      <c r="A9" s="44" t="s">
        <v>23</v>
      </c>
      <c r="B9" s="44">
        <f t="shared" ref="B9:M9" si="0">SUM(B6:B8)</f>
        <v>47</v>
      </c>
      <c r="C9" s="44">
        <f t="shared" si="0"/>
        <v>33</v>
      </c>
      <c r="D9" s="44">
        <f t="shared" si="0"/>
        <v>30</v>
      </c>
      <c r="E9" s="44">
        <f t="shared" si="0"/>
        <v>38</v>
      </c>
      <c r="F9" s="44">
        <f t="shared" si="0"/>
        <v>47</v>
      </c>
      <c r="G9" s="44">
        <f t="shared" si="0"/>
        <v>31</v>
      </c>
      <c r="H9" s="44">
        <f t="shared" si="0"/>
        <v>42</v>
      </c>
      <c r="I9" s="44">
        <f t="shared" si="0"/>
        <v>25</v>
      </c>
      <c r="J9" s="44">
        <f t="shared" si="0"/>
        <v>19</v>
      </c>
      <c r="K9" s="44">
        <f t="shared" si="0"/>
        <v>25</v>
      </c>
      <c r="L9" s="44">
        <f t="shared" si="0"/>
        <v>31</v>
      </c>
      <c r="M9" s="44">
        <f t="shared" si="0"/>
        <v>29</v>
      </c>
    </row>
    <row r="10" spans="1:13" ht="212.25" customHeight="1"/>
    <row r="11" spans="1:13">
      <c r="A11" s="42" t="s">
        <v>17</v>
      </c>
      <c r="B11" s="41">
        <f>SUM(B6:M6)</f>
        <v>218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77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102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397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324.7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4</v>
      </c>
      <c r="C20" s="46">
        <v>2</v>
      </c>
      <c r="D20" s="46">
        <v>0</v>
      </c>
      <c r="E20" s="46">
        <v>9</v>
      </c>
      <c r="F20" s="46">
        <v>11</v>
      </c>
      <c r="G20" s="46">
        <v>6</v>
      </c>
      <c r="H20" s="46">
        <v>12</v>
      </c>
      <c r="I20" s="46">
        <v>5</v>
      </c>
      <c r="J20" s="46">
        <v>3</v>
      </c>
      <c r="K20" s="46">
        <v>5</v>
      </c>
      <c r="L20" s="46">
        <v>4</v>
      </c>
      <c r="M20" s="46">
        <v>9</v>
      </c>
    </row>
    <row r="21" spans="1:13" ht="17.25" thickBot="1">
      <c r="A21" s="46" t="s">
        <v>24</v>
      </c>
      <c r="B21" s="46">
        <v>3</v>
      </c>
      <c r="C21" s="46">
        <v>8</v>
      </c>
      <c r="D21" s="46">
        <v>5</v>
      </c>
      <c r="E21" s="46">
        <v>0</v>
      </c>
      <c r="F21" s="46">
        <v>2</v>
      </c>
      <c r="G21" s="46">
        <v>2</v>
      </c>
      <c r="H21" s="46">
        <v>2</v>
      </c>
      <c r="I21" s="46">
        <v>3</v>
      </c>
      <c r="J21" s="46">
        <v>2</v>
      </c>
      <c r="K21" s="46">
        <v>2</v>
      </c>
      <c r="L21" s="46">
        <v>5</v>
      </c>
      <c r="M21" s="46">
        <v>3</v>
      </c>
    </row>
    <row r="22" spans="1:13" ht="17.25" thickBot="1">
      <c r="A22" s="47" t="s">
        <v>15</v>
      </c>
      <c r="B22" s="46">
        <v>4</v>
      </c>
      <c r="C22" s="46">
        <v>2</v>
      </c>
      <c r="D22" s="46">
        <v>4</v>
      </c>
      <c r="E22" s="46">
        <v>5</v>
      </c>
      <c r="F22" s="46">
        <v>2</v>
      </c>
      <c r="G22" s="46">
        <v>1</v>
      </c>
      <c r="H22" s="46">
        <v>3</v>
      </c>
      <c r="I22" s="46">
        <v>4</v>
      </c>
      <c r="J22" s="46">
        <v>3</v>
      </c>
      <c r="K22" s="46">
        <v>0</v>
      </c>
      <c r="L22" s="46">
        <v>3</v>
      </c>
      <c r="M22" s="46">
        <v>7</v>
      </c>
    </row>
    <row r="23" spans="1:13" ht="17.25" thickBot="1">
      <c r="A23" s="44" t="s">
        <v>23</v>
      </c>
      <c r="B23" s="44">
        <f t="shared" ref="B23:M23" si="1">SUM(B20:B22)</f>
        <v>11</v>
      </c>
      <c r="C23" s="44">
        <f t="shared" si="1"/>
        <v>12</v>
      </c>
      <c r="D23" s="44">
        <f t="shared" si="1"/>
        <v>9</v>
      </c>
      <c r="E23" s="44">
        <f t="shared" si="1"/>
        <v>14</v>
      </c>
      <c r="F23" s="44">
        <f t="shared" si="1"/>
        <v>15</v>
      </c>
      <c r="G23" s="44">
        <f t="shared" si="1"/>
        <v>9</v>
      </c>
      <c r="H23" s="44">
        <f t="shared" si="1"/>
        <v>17</v>
      </c>
      <c r="I23" s="44">
        <f t="shared" si="1"/>
        <v>12</v>
      </c>
      <c r="J23" s="44">
        <f t="shared" si="1"/>
        <v>8</v>
      </c>
      <c r="K23" s="44">
        <f t="shared" si="1"/>
        <v>7</v>
      </c>
      <c r="L23" s="44">
        <f t="shared" si="1"/>
        <v>12</v>
      </c>
      <c r="M23" s="44">
        <f t="shared" si="1"/>
        <v>19</v>
      </c>
    </row>
    <row r="24" spans="1:13" ht="201.75" customHeight="1"/>
    <row r="25" spans="1:13">
      <c r="A25" s="42" t="s">
        <v>17</v>
      </c>
      <c r="B25" s="41">
        <f>SUM(B20:M20)</f>
        <v>70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37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38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145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8.75" customHeight="1">
      <c r="A33" s="1"/>
      <c r="B33" s="1"/>
    </row>
    <row r="34" spans="1:9" ht="409.5" customHeight="1" thickBot="1">
      <c r="A34" s="1"/>
      <c r="B34" s="1"/>
    </row>
    <row r="35" spans="1:9">
      <c r="A35" s="32"/>
      <c r="B35" s="31"/>
      <c r="C35" s="31"/>
      <c r="D35" s="31"/>
      <c r="E35" s="31"/>
      <c r="F35" s="31"/>
      <c r="G35" s="31"/>
      <c r="H35" s="31"/>
      <c r="I35" s="30"/>
    </row>
    <row r="36" spans="1:9">
      <c r="A36" s="85" t="s">
        <v>19</v>
      </c>
      <c r="B36" s="87" t="s">
        <v>18</v>
      </c>
      <c r="C36" s="87"/>
      <c r="D36" s="88" t="s">
        <v>17</v>
      </c>
      <c r="E36" s="87"/>
      <c r="F36" s="87" t="s">
        <v>16</v>
      </c>
      <c r="G36" s="87"/>
      <c r="H36" s="88" t="s">
        <v>15</v>
      </c>
      <c r="I36" s="89"/>
    </row>
    <row r="37" spans="1:9">
      <c r="A37" s="86"/>
      <c r="B37" s="29" t="s">
        <v>14</v>
      </c>
      <c r="C37" s="29" t="s">
        <v>13</v>
      </c>
      <c r="D37" s="29" t="s">
        <v>14</v>
      </c>
      <c r="E37" s="29" t="s">
        <v>13</v>
      </c>
      <c r="F37" s="29" t="s">
        <v>14</v>
      </c>
      <c r="G37" s="29" t="s">
        <v>13</v>
      </c>
      <c r="H37" s="29" t="s">
        <v>14</v>
      </c>
      <c r="I37" s="28" t="s">
        <v>13</v>
      </c>
    </row>
    <row r="38" spans="1:9">
      <c r="A38" s="17" t="s">
        <v>12</v>
      </c>
      <c r="B38" s="23">
        <f t="shared" ref="B38:B49" si="2">D38+F38+H38</f>
        <v>47</v>
      </c>
      <c r="C38" s="22">
        <f t="shared" ref="C38:C49" si="3">E38+G38+I38</f>
        <v>11</v>
      </c>
      <c r="D38" s="25">
        <f>B6</f>
        <v>25</v>
      </c>
      <c r="E38" s="25">
        <f>B20</f>
        <v>4</v>
      </c>
      <c r="F38" s="25">
        <f>B7</f>
        <v>10</v>
      </c>
      <c r="G38" s="25">
        <f>B21</f>
        <v>3</v>
      </c>
      <c r="H38" s="25">
        <f>B8</f>
        <v>12</v>
      </c>
      <c r="I38" s="24">
        <f>B22</f>
        <v>4</v>
      </c>
    </row>
    <row r="39" spans="1:9">
      <c r="A39" s="17" t="s">
        <v>11</v>
      </c>
      <c r="B39" s="23">
        <f t="shared" si="2"/>
        <v>33</v>
      </c>
      <c r="C39" s="22">
        <f t="shared" si="3"/>
        <v>12</v>
      </c>
      <c r="D39" s="25">
        <f>C6</f>
        <v>16</v>
      </c>
      <c r="E39" s="25">
        <f>C20</f>
        <v>2</v>
      </c>
      <c r="F39" s="25">
        <f>C7</f>
        <v>12</v>
      </c>
      <c r="G39" s="25">
        <f>C21</f>
        <v>8</v>
      </c>
      <c r="H39" s="25">
        <f>C8</f>
        <v>5</v>
      </c>
      <c r="I39" s="24">
        <f>C22</f>
        <v>2</v>
      </c>
    </row>
    <row r="40" spans="1:9">
      <c r="A40" s="17" t="s">
        <v>10</v>
      </c>
      <c r="B40" s="23">
        <f t="shared" si="2"/>
        <v>30</v>
      </c>
      <c r="C40" s="22">
        <f t="shared" si="3"/>
        <v>9</v>
      </c>
      <c r="D40" s="25">
        <f>D6</f>
        <v>15</v>
      </c>
      <c r="E40" s="25">
        <f>D20</f>
        <v>0</v>
      </c>
      <c r="F40" s="25">
        <f>D7</f>
        <v>7</v>
      </c>
      <c r="G40" s="25">
        <f>D21</f>
        <v>5</v>
      </c>
      <c r="H40" s="25">
        <f>D8</f>
        <v>8</v>
      </c>
      <c r="I40" s="24">
        <f>D22</f>
        <v>4</v>
      </c>
    </row>
    <row r="41" spans="1:9">
      <c r="A41" s="17" t="s">
        <v>9</v>
      </c>
      <c r="B41" s="23">
        <f t="shared" si="2"/>
        <v>38</v>
      </c>
      <c r="C41" s="22">
        <f t="shared" si="3"/>
        <v>14</v>
      </c>
      <c r="D41" s="25">
        <f>E6</f>
        <v>23</v>
      </c>
      <c r="E41" s="25">
        <f>E20</f>
        <v>9</v>
      </c>
      <c r="F41" s="25">
        <f>E7</f>
        <v>3</v>
      </c>
      <c r="G41" s="25">
        <f>E21</f>
        <v>0</v>
      </c>
      <c r="H41" s="25">
        <f>E8</f>
        <v>12</v>
      </c>
      <c r="I41" s="24">
        <f>E22</f>
        <v>5</v>
      </c>
    </row>
    <row r="42" spans="1:9">
      <c r="A42" s="17" t="s">
        <v>8</v>
      </c>
      <c r="B42" s="23">
        <f t="shared" si="2"/>
        <v>47</v>
      </c>
      <c r="C42" s="22">
        <f t="shared" si="3"/>
        <v>15</v>
      </c>
      <c r="D42" s="25">
        <f>F6</f>
        <v>22</v>
      </c>
      <c r="E42" s="25">
        <f>F20</f>
        <v>11</v>
      </c>
      <c r="F42" s="25">
        <f>F7</f>
        <v>12</v>
      </c>
      <c r="G42" s="25">
        <f>F21</f>
        <v>2</v>
      </c>
      <c r="H42" s="25">
        <f>F8</f>
        <v>13</v>
      </c>
      <c r="I42" s="24">
        <f>F22</f>
        <v>2</v>
      </c>
    </row>
    <row r="43" spans="1:9">
      <c r="A43" s="17" t="s">
        <v>7</v>
      </c>
      <c r="B43" s="23">
        <f t="shared" si="2"/>
        <v>31</v>
      </c>
      <c r="C43" s="22">
        <f t="shared" si="3"/>
        <v>9</v>
      </c>
      <c r="D43" s="25">
        <f>G6</f>
        <v>18</v>
      </c>
      <c r="E43" s="25">
        <f>G20</f>
        <v>6</v>
      </c>
      <c r="F43" s="25">
        <f>G7</f>
        <v>5</v>
      </c>
      <c r="G43" s="25">
        <f>G21</f>
        <v>2</v>
      </c>
      <c r="H43" s="25">
        <f>G8</f>
        <v>8</v>
      </c>
      <c r="I43" s="24">
        <f>G22</f>
        <v>1</v>
      </c>
    </row>
    <row r="44" spans="1:9">
      <c r="A44" s="17" t="s">
        <v>6</v>
      </c>
      <c r="B44" s="23">
        <f t="shared" si="2"/>
        <v>42</v>
      </c>
      <c r="C44" s="22">
        <f t="shared" si="3"/>
        <v>17</v>
      </c>
      <c r="D44" s="27">
        <f>H6</f>
        <v>26</v>
      </c>
      <c r="E44" s="27">
        <f>H20</f>
        <v>12</v>
      </c>
      <c r="F44" s="27">
        <f>H7</f>
        <v>4</v>
      </c>
      <c r="G44" s="27">
        <f>H21</f>
        <v>2</v>
      </c>
      <c r="H44" s="27">
        <f>H8</f>
        <v>12</v>
      </c>
      <c r="I44" s="26">
        <f>H22</f>
        <v>3</v>
      </c>
    </row>
    <row r="45" spans="1:9">
      <c r="A45" s="17" t="s">
        <v>5</v>
      </c>
      <c r="B45" s="23">
        <f t="shared" si="2"/>
        <v>25</v>
      </c>
      <c r="C45" s="22">
        <f t="shared" si="3"/>
        <v>12</v>
      </c>
      <c r="D45" s="25">
        <f>I6</f>
        <v>15</v>
      </c>
      <c r="E45" s="25">
        <f>I20</f>
        <v>5</v>
      </c>
      <c r="F45" s="25">
        <f>I7</f>
        <v>3</v>
      </c>
      <c r="G45" s="25">
        <f>I21</f>
        <v>3</v>
      </c>
      <c r="H45" s="25">
        <f>I8</f>
        <v>7</v>
      </c>
      <c r="I45" s="24">
        <f>I22</f>
        <v>4</v>
      </c>
    </row>
    <row r="46" spans="1:9">
      <c r="A46" s="17" t="s">
        <v>4</v>
      </c>
      <c r="B46" s="23">
        <f t="shared" si="2"/>
        <v>19</v>
      </c>
      <c r="C46" s="22">
        <f t="shared" si="3"/>
        <v>8</v>
      </c>
      <c r="D46" s="9">
        <f>J6</f>
        <v>9</v>
      </c>
      <c r="E46" s="9">
        <f>J20</f>
        <v>3</v>
      </c>
      <c r="F46" s="9">
        <f>J7</f>
        <v>5</v>
      </c>
      <c r="G46" s="9">
        <f>J21</f>
        <v>2</v>
      </c>
      <c r="H46" s="9">
        <f>J8</f>
        <v>5</v>
      </c>
      <c r="I46" s="8">
        <f>J22</f>
        <v>3</v>
      </c>
    </row>
    <row r="47" spans="1:9">
      <c r="A47" s="17" t="s">
        <v>3</v>
      </c>
      <c r="B47" s="21">
        <f t="shared" si="2"/>
        <v>25</v>
      </c>
      <c r="C47" s="20">
        <f t="shared" si="3"/>
        <v>7</v>
      </c>
      <c r="D47" s="19">
        <f>K6</f>
        <v>15</v>
      </c>
      <c r="E47" s="19">
        <f>K20</f>
        <v>5</v>
      </c>
      <c r="F47" s="19">
        <f>K7</f>
        <v>4</v>
      </c>
      <c r="G47" s="19">
        <f>K21</f>
        <v>2</v>
      </c>
      <c r="H47" s="19">
        <f>K8</f>
        <v>6</v>
      </c>
      <c r="I47" s="18">
        <f>K22</f>
        <v>0</v>
      </c>
    </row>
    <row r="48" spans="1:9">
      <c r="A48" s="17" t="s">
        <v>2</v>
      </c>
      <c r="B48" s="16">
        <f t="shared" si="2"/>
        <v>31</v>
      </c>
      <c r="C48" s="15">
        <f t="shared" si="3"/>
        <v>12</v>
      </c>
      <c r="D48" s="14">
        <f>L6</f>
        <v>17</v>
      </c>
      <c r="E48" s="14">
        <f>L20</f>
        <v>4</v>
      </c>
      <c r="F48" s="14">
        <f>L7</f>
        <v>7</v>
      </c>
      <c r="G48" s="14">
        <f>L21</f>
        <v>5</v>
      </c>
      <c r="H48" s="14">
        <f>L8</f>
        <v>7</v>
      </c>
      <c r="I48" s="13">
        <f>L22</f>
        <v>3</v>
      </c>
    </row>
    <row r="49" spans="1:9">
      <c r="A49" s="12" t="s">
        <v>1</v>
      </c>
      <c r="B49" s="11">
        <f t="shared" si="2"/>
        <v>29</v>
      </c>
      <c r="C49" s="10">
        <f t="shared" si="3"/>
        <v>19</v>
      </c>
      <c r="D49" s="9">
        <f>M6</f>
        <v>17</v>
      </c>
      <c r="E49" s="9">
        <f>M20</f>
        <v>9</v>
      </c>
      <c r="F49" s="9">
        <f>M7</f>
        <v>5</v>
      </c>
      <c r="G49" s="9">
        <f>M21</f>
        <v>3</v>
      </c>
      <c r="H49" s="9">
        <f>M8</f>
        <v>7</v>
      </c>
      <c r="I49" s="8">
        <f>M22</f>
        <v>7</v>
      </c>
    </row>
    <row r="50" spans="1:9" ht="17.25" thickBot="1">
      <c r="A50" s="7" t="s">
        <v>0</v>
      </c>
      <c r="B50" s="6">
        <f t="shared" ref="B50:I50" si="4">SUM(B38:B49)</f>
        <v>397</v>
      </c>
      <c r="C50" s="5">
        <f t="shared" si="4"/>
        <v>145</v>
      </c>
      <c r="D50" s="4">
        <f t="shared" si="4"/>
        <v>218</v>
      </c>
      <c r="E50" s="3">
        <f t="shared" si="4"/>
        <v>70</v>
      </c>
      <c r="F50" s="3">
        <f t="shared" si="4"/>
        <v>77</v>
      </c>
      <c r="G50" s="3">
        <f t="shared" si="4"/>
        <v>37</v>
      </c>
      <c r="H50" s="3">
        <f t="shared" si="4"/>
        <v>102</v>
      </c>
      <c r="I50" s="2">
        <f t="shared" si="4"/>
        <v>38</v>
      </c>
    </row>
  </sheetData>
  <mergeCells count="8">
    <mergeCell ref="A1:C1"/>
    <mergeCell ref="L1:M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B16CBBF5-CA3C-44D5-8DBA-E830B0F2FF61}"/>
  </dataValidations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BF846-C810-45DC-AA3F-354F8C3E23BE}">
  <dimension ref="A1:M50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" customHeight="1">
      <c r="A1" s="80" t="s">
        <v>40</v>
      </c>
      <c r="B1" s="81"/>
      <c r="C1" s="81"/>
      <c r="L1" s="82" t="s">
        <v>56</v>
      </c>
      <c r="M1" s="82"/>
    </row>
    <row r="3" spans="1:13">
      <c r="A3" s="1" t="s">
        <v>39</v>
      </c>
      <c r="B3" s="1"/>
    </row>
    <row r="4" spans="1:13" ht="273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25</v>
      </c>
      <c r="C6" s="46">
        <v>19</v>
      </c>
      <c r="D6" s="46">
        <v>22</v>
      </c>
      <c r="E6" s="46">
        <v>24</v>
      </c>
      <c r="F6" s="46">
        <v>21</v>
      </c>
      <c r="G6" s="46">
        <v>28</v>
      </c>
      <c r="H6" s="46">
        <v>20</v>
      </c>
      <c r="I6" s="46">
        <v>26</v>
      </c>
      <c r="J6" s="46">
        <v>12</v>
      </c>
      <c r="K6" s="46">
        <v>20</v>
      </c>
      <c r="L6" s="46">
        <v>19</v>
      </c>
      <c r="M6" s="46">
        <v>23</v>
      </c>
    </row>
    <row r="7" spans="1:13" ht="20.25" customHeight="1" thickBot="1">
      <c r="A7" s="46" t="s">
        <v>24</v>
      </c>
      <c r="B7" s="46">
        <v>9</v>
      </c>
      <c r="C7" s="46">
        <v>3</v>
      </c>
      <c r="D7" s="46">
        <v>14</v>
      </c>
      <c r="E7" s="46">
        <v>13</v>
      </c>
      <c r="F7" s="46">
        <v>6</v>
      </c>
      <c r="G7" s="46">
        <v>8</v>
      </c>
      <c r="H7" s="46">
        <v>2</v>
      </c>
      <c r="I7" s="46">
        <v>7</v>
      </c>
      <c r="J7" s="46">
        <v>5</v>
      </c>
      <c r="K7" s="46">
        <v>3</v>
      </c>
      <c r="L7" s="46">
        <v>8</v>
      </c>
      <c r="M7" s="46">
        <v>6</v>
      </c>
    </row>
    <row r="8" spans="1:13" ht="17.25" thickBot="1">
      <c r="A8" s="47" t="s">
        <v>15</v>
      </c>
      <c r="B8" s="46">
        <v>10</v>
      </c>
      <c r="C8" s="46">
        <v>10</v>
      </c>
      <c r="D8" s="46">
        <v>14</v>
      </c>
      <c r="E8" s="46">
        <v>13</v>
      </c>
      <c r="F8" s="46">
        <v>17</v>
      </c>
      <c r="G8" s="46">
        <v>10</v>
      </c>
      <c r="H8" s="46">
        <v>16</v>
      </c>
      <c r="I8" s="46">
        <v>14</v>
      </c>
      <c r="J8" s="46">
        <v>11</v>
      </c>
      <c r="K8" s="46">
        <v>10</v>
      </c>
      <c r="L8" s="46">
        <v>5</v>
      </c>
      <c r="M8" s="46">
        <v>10</v>
      </c>
    </row>
    <row r="9" spans="1:13" ht="17.25" thickBot="1">
      <c r="A9" s="44" t="s">
        <v>23</v>
      </c>
      <c r="B9" s="44">
        <f t="shared" ref="B9:M9" si="0">SUM(B6:B8)</f>
        <v>44</v>
      </c>
      <c r="C9" s="44">
        <f t="shared" si="0"/>
        <v>32</v>
      </c>
      <c r="D9" s="44">
        <f t="shared" si="0"/>
        <v>50</v>
      </c>
      <c r="E9" s="44">
        <f t="shared" si="0"/>
        <v>50</v>
      </c>
      <c r="F9" s="44">
        <f t="shared" si="0"/>
        <v>44</v>
      </c>
      <c r="G9" s="44">
        <f t="shared" si="0"/>
        <v>46</v>
      </c>
      <c r="H9" s="44">
        <f t="shared" si="0"/>
        <v>38</v>
      </c>
      <c r="I9" s="44">
        <f t="shared" si="0"/>
        <v>47</v>
      </c>
      <c r="J9" s="44">
        <f t="shared" si="0"/>
        <v>28</v>
      </c>
      <c r="K9" s="44">
        <f t="shared" si="0"/>
        <v>33</v>
      </c>
      <c r="L9" s="44">
        <f t="shared" si="0"/>
        <v>32</v>
      </c>
      <c r="M9" s="44">
        <f t="shared" si="0"/>
        <v>39</v>
      </c>
    </row>
    <row r="10" spans="1:13" ht="212.25" customHeight="1"/>
    <row r="11" spans="1:13">
      <c r="A11" s="42" t="s">
        <v>17</v>
      </c>
      <c r="B11" s="41">
        <f>SUM(B6:M6)</f>
        <v>259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84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140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483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324.7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9</v>
      </c>
      <c r="C20" s="46">
        <v>8</v>
      </c>
      <c r="D20" s="46">
        <v>7</v>
      </c>
      <c r="E20" s="46">
        <v>6</v>
      </c>
      <c r="F20" s="46">
        <v>6</v>
      </c>
      <c r="G20" s="46">
        <v>5</v>
      </c>
      <c r="H20" s="46">
        <v>6</v>
      </c>
      <c r="I20" s="46">
        <v>9</v>
      </c>
      <c r="J20" s="46">
        <v>2</v>
      </c>
      <c r="K20" s="46">
        <v>4</v>
      </c>
      <c r="L20" s="46">
        <v>5</v>
      </c>
      <c r="M20" s="46">
        <v>3</v>
      </c>
    </row>
    <row r="21" spans="1:13" ht="17.25" thickBot="1">
      <c r="A21" s="46" t="s">
        <v>24</v>
      </c>
      <c r="B21" s="46">
        <v>4</v>
      </c>
      <c r="C21" s="46">
        <v>1</v>
      </c>
      <c r="D21" s="46">
        <v>10</v>
      </c>
      <c r="E21" s="46">
        <v>3</v>
      </c>
      <c r="F21" s="46">
        <v>9</v>
      </c>
      <c r="G21" s="46">
        <v>2</v>
      </c>
      <c r="H21" s="46">
        <v>0</v>
      </c>
      <c r="I21" s="46">
        <v>3</v>
      </c>
      <c r="J21" s="46">
        <v>2</v>
      </c>
      <c r="K21" s="46">
        <v>4</v>
      </c>
      <c r="L21" s="46">
        <v>5</v>
      </c>
      <c r="M21" s="46">
        <v>6</v>
      </c>
    </row>
    <row r="22" spans="1:13" ht="17.25" thickBot="1">
      <c r="A22" s="47" t="s">
        <v>15</v>
      </c>
      <c r="B22" s="46">
        <v>0</v>
      </c>
      <c r="C22" s="46">
        <v>6</v>
      </c>
      <c r="D22" s="46">
        <v>7</v>
      </c>
      <c r="E22" s="46">
        <v>3</v>
      </c>
      <c r="F22" s="46">
        <v>4</v>
      </c>
      <c r="G22" s="46">
        <v>3</v>
      </c>
      <c r="H22" s="46">
        <v>5</v>
      </c>
      <c r="I22" s="46">
        <v>4</v>
      </c>
      <c r="J22" s="46">
        <v>4</v>
      </c>
      <c r="K22" s="46">
        <v>5</v>
      </c>
      <c r="L22" s="46">
        <v>3</v>
      </c>
      <c r="M22" s="46">
        <v>3</v>
      </c>
    </row>
    <row r="23" spans="1:13" ht="17.25" thickBot="1">
      <c r="A23" s="44" t="s">
        <v>23</v>
      </c>
      <c r="B23" s="44">
        <f t="shared" ref="B23:M23" si="1">SUM(B20:B22)</f>
        <v>13</v>
      </c>
      <c r="C23" s="44">
        <f t="shared" si="1"/>
        <v>15</v>
      </c>
      <c r="D23" s="44">
        <f t="shared" si="1"/>
        <v>24</v>
      </c>
      <c r="E23" s="44">
        <f t="shared" si="1"/>
        <v>12</v>
      </c>
      <c r="F23" s="44">
        <f t="shared" si="1"/>
        <v>19</v>
      </c>
      <c r="G23" s="44">
        <f t="shared" si="1"/>
        <v>10</v>
      </c>
      <c r="H23" s="44">
        <f t="shared" si="1"/>
        <v>11</v>
      </c>
      <c r="I23" s="44">
        <f t="shared" si="1"/>
        <v>16</v>
      </c>
      <c r="J23" s="44">
        <f t="shared" si="1"/>
        <v>8</v>
      </c>
      <c r="K23" s="44">
        <f t="shared" si="1"/>
        <v>13</v>
      </c>
      <c r="L23" s="44">
        <f t="shared" si="1"/>
        <v>13</v>
      </c>
      <c r="M23" s="44">
        <f t="shared" si="1"/>
        <v>12</v>
      </c>
    </row>
    <row r="24" spans="1:13" ht="201.75" customHeight="1"/>
    <row r="25" spans="1:13">
      <c r="A25" s="42" t="s">
        <v>17</v>
      </c>
      <c r="B25" s="41">
        <f>SUM(B20:M20)</f>
        <v>70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49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47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166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8.75" customHeight="1">
      <c r="A33" s="1"/>
      <c r="B33" s="1"/>
    </row>
    <row r="34" spans="1:9" ht="409.5" customHeight="1" thickBot="1">
      <c r="A34" s="1"/>
      <c r="B34" s="1"/>
    </row>
    <row r="35" spans="1:9">
      <c r="A35" s="32"/>
      <c r="B35" s="31"/>
      <c r="C35" s="31"/>
      <c r="D35" s="31"/>
      <c r="E35" s="31"/>
      <c r="F35" s="31"/>
      <c r="G35" s="31"/>
      <c r="H35" s="31"/>
      <c r="I35" s="30"/>
    </row>
    <row r="36" spans="1:9">
      <c r="A36" s="90" t="s">
        <v>19</v>
      </c>
      <c r="B36" s="92" t="s">
        <v>18</v>
      </c>
      <c r="C36" s="92"/>
      <c r="D36" s="93" t="s">
        <v>17</v>
      </c>
      <c r="E36" s="92"/>
      <c r="F36" s="92" t="s">
        <v>55</v>
      </c>
      <c r="G36" s="92"/>
      <c r="H36" s="93" t="s">
        <v>15</v>
      </c>
      <c r="I36" s="94"/>
    </row>
    <row r="37" spans="1:9">
      <c r="A37" s="91"/>
      <c r="B37" s="73" t="s">
        <v>14</v>
      </c>
      <c r="C37" s="73" t="s">
        <v>13</v>
      </c>
      <c r="D37" s="73" t="s">
        <v>14</v>
      </c>
      <c r="E37" s="73" t="s">
        <v>13</v>
      </c>
      <c r="F37" s="73" t="s">
        <v>14</v>
      </c>
      <c r="G37" s="73" t="s">
        <v>13</v>
      </c>
      <c r="H37" s="73" t="s">
        <v>14</v>
      </c>
      <c r="I37" s="72" t="s">
        <v>13</v>
      </c>
    </row>
    <row r="38" spans="1:9">
      <c r="A38" s="69" t="s">
        <v>54</v>
      </c>
      <c r="B38" s="71">
        <f t="shared" ref="B38:B49" si="2">D38+F38+H38</f>
        <v>44</v>
      </c>
      <c r="C38" s="70">
        <f t="shared" ref="C38:C49" si="3">E38+G38+I38</f>
        <v>13</v>
      </c>
      <c r="D38" s="66">
        <f>B6</f>
        <v>25</v>
      </c>
      <c r="E38" s="66">
        <f>B20</f>
        <v>9</v>
      </c>
      <c r="F38" s="66">
        <f>B7</f>
        <v>9</v>
      </c>
      <c r="G38" s="66">
        <f>B21</f>
        <v>4</v>
      </c>
      <c r="H38" s="66">
        <f>B8</f>
        <v>10</v>
      </c>
      <c r="I38" s="65">
        <f>B22</f>
        <v>0</v>
      </c>
    </row>
    <row r="39" spans="1:9">
      <c r="A39" s="69" t="s">
        <v>53</v>
      </c>
      <c r="B39" s="71">
        <f t="shared" si="2"/>
        <v>32</v>
      </c>
      <c r="C39" s="70">
        <f t="shared" si="3"/>
        <v>15</v>
      </c>
      <c r="D39" s="66">
        <f>C6</f>
        <v>19</v>
      </c>
      <c r="E39" s="66">
        <f>C20</f>
        <v>8</v>
      </c>
      <c r="F39" s="66">
        <f>C7</f>
        <v>3</v>
      </c>
      <c r="G39" s="66">
        <f>C21</f>
        <v>1</v>
      </c>
      <c r="H39" s="66">
        <f>C8</f>
        <v>10</v>
      </c>
      <c r="I39" s="65">
        <f>C22</f>
        <v>6</v>
      </c>
    </row>
    <row r="40" spans="1:9">
      <c r="A40" s="69" t="s">
        <v>52</v>
      </c>
      <c r="B40" s="71">
        <f t="shared" si="2"/>
        <v>50</v>
      </c>
      <c r="C40" s="70">
        <f t="shared" si="3"/>
        <v>24</v>
      </c>
      <c r="D40" s="66">
        <f>D6</f>
        <v>22</v>
      </c>
      <c r="E40" s="66">
        <f>D20</f>
        <v>7</v>
      </c>
      <c r="F40" s="66">
        <f>D7</f>
        <v>14</v>
      </c>
      <c r="G40" s="66">
        <f>D21</f>
        <v>10</v>
      </c>
      <c r="H40" s="66">
        <f>D8</f>
        <v>14</v>
      </c>
      <c r="I40" s="65">
        <f>D22</f>
        <v>7</v>
      </c>
    </row>
    <row r="41" spans="1:9">
      <c r="A41" s="69" t="s">
        <v>51</v>
      </c>
      <c r="B41" s="71">
        <f t="shared" si="2"/>
        <v>50</v>
      </c>
      <c r="C41" s="70">
        <f t="shared" si="3"/>
        <v>12</v>
      </c>
      <c r="D41" s="66">
        <f>E6</f>
        <v>24</v>
      </c>
      <c r="E41" s="66">
        <f>E20</f>
        <v>6</v>
      </c>
      <c r="F41" s="66">
        <f>E7</f>
        <v>13</v>
      </c>
      <c r="G41" s="66">
        <f>E21</f>
        <v>3</v>
      </c>
      <c r="H41" s="66">
        <f>E8</f>
        <v>13</v>
      </c>
      <c r="I41" s="65">
        <f>E22</f>
        <v>3</v>
      </c>
    </row>
    <row r="42" spans="1:9">
      <c r="A42" s="69" t="s">
        <v>50</v>
      </c>
      <c r="B42" s="71">
        <f t="shared" si="2"/>
        <v>44</v>
      </c>
      <c r="C42" s="70">
        <f t="shared" si="3"/>
        <v>19</v>
      </c>
      <c r="D42" s="66">
        <f>F6</f>
        <v>21</v>
      </c>
      <c r="E42" s="66">
        <f>F20</f>
        <v>6</v>
      </c>
      <c r="F42" s="66">
        <f>F7</f>
        <v>6</v>
      </c>
      <c r="G42" s="66">
        <f>F21</f>
        <v>9</v>
      </c>
      <c r="H42" s="66">
        <f>F8</f>
        <v>17</v>
      </c>
      <c r="I42" s="65">
        <f>F22</f>
        <v>4</v>
      </c>
    </row>
    <row r="43" spans="1:9">
      <c r="A43" s="69" t="s">
        <v>49</v>
      </c>
      <c r="B43" s="71">
        <f t="shared" si="2"/>
        <v>46</v>
      </c>
      <c r="C43" s="70">
        <f t="shared" si="3"/>
        <v>10</v>
      </c>
      <c r="D43" s="66">
        <f>G6</f>
        <v>28</v>
      </c>
      <c r="E43" s="66">
        <f>G20</f>
        <v>5</v>
      </c>
      <c r="F43" s="66">
        <f>G7</f>
        <v>8</v>
      </c>
      <c r="G43" s="66">
        <f>G21</f>
        <v>2</v>
      </c>
      <c r="H43" s="66">
        <f>G8</f>
        <v>10</v>
      </c>
      <c r="I43" s="65">
        <f>G22</f>
        <v>3</v>
      </c>
    </row>
    <row r="44" spans="1:9">
      <c r="A44" s="69" t="s">
        <v>48</v>
      </c>
      <c r="B44" s="68">
        <f t="shared" si="2"/>
        <v>38</v>
      </c>
      <c r="C44" s="67">
        <f t="shared" si="3"/>
        <v>11</v>
      </c>
      <c r="D44" s="66">
        <f>H6</f>
        <v>20</v>
      </c>
      <c r="E44" s="66">
        <f>H20</f>
        <v>6</v>
      </c>
      <c r="F44" s="66">
        <f>H7</f>
        <v>2</v>
      </c>
      <c r="G44" s="66">
        <f>H21</f>
        <v>0</v>
      </c>
      <c r="H44" s="66">
        <f>H8</f>
        <v>16</v>
      </c>
      <c r="I44" s="65">
        <f>H22</f>
        <v>5</v>
      </c>
    </row>
    <row r="45" spans="1:9">
      <c r="A45" s="69" t="s">
        <v>47</v>
      </c>
      <c r="B45" s="68">
        <f t="shared" si="2"/>
        <v>47</v>
      </c>
      <c r="C45" s="67">
        <f t="shared" si="3"/>
        <v>16</v>
      </c>
      <c r="D45" s="66">
        <f>I6</f>
        <v>26</v>
      </c>
      <c r="E45" s="66">
        <f>I20</f>
        <v>9</v>
      </c>
      <c r="F45" s="66">
        <f>I7</f>
        <v>7</v>
      </c>
      <c r="G45" s="66">
        <f>I21</f>
        <v>3</v>
      </c>
      <c r="H45" s="66">
        <f>I8</f>
        <v>14</v>
      </c>
      <c r="I45" s="65">
        <f>I22</f>
        <v>4</v>
      </c>
    </row>
    <row r="46" spans="1:9">
      <c r="A46" s="69" t="s">
        <v>46</v>
      </c>
      <c r="B46" s="68">
        <f t="shared" si="2"/>
        <v>28</v>
      </c>
      <c r="C46" s="67">
        <f t="shared" si="3"/>
        <v>8</v>
      </c>
      <c r="D46" s="66">
        <f>J6</f>
        <v>12</v>
      </c>
      <c r="E46" s="66">
        <f>J20</f>
        <v>2</v>
      </c>
      <c r="F46" s="66">
        <f>J7</f>
        <v>5</v>
      </c>
      <c r="G46" s="66">
        <f>J21</f>
        <v>2</v>
      </c>
      <c r="H46" s="66">
        <f>J8</f>
        <v>11</v>
      </c>
      <c r="I46" s="65">
        <f>J22</f>
        <v>4</v>
      </c>
    </row>
    <row r="47" spans="1:9">
      <c r="A47" s="64" t="s">
        <v>45</v>
      </c>
      <c r="B47" s="63">
        <f t="shared" si="2"/>
        <v>33</v>
      </c>
      <c r="C47" s="62">
        <f t="shared" si="3"/>
        <v>13</v>
      </c>
      <c r="D47" s="61">
        <f>K6</f>
        <v>20</v>
      </c>
      <c r="E47" s="61">
        <f>K20</f>
        <v>4</v>
      </c>
      <c r="F47" s="61">
        <f>K7</f>
        <v>3</v>
      </c>
      <c r="G47" s="61">
        <f>K21</f>
        <v>4</v>
      </c>
      <c r="H47" s="61">
        <f>K8</f>
        <v>10</v>
      </c>
      <c r="I47" s="60">
        <f>K22</f>
        <v>5</v>
      </c>
    </row>
    <row r="48" spans="1:9">
      <c r="A48" s="64" t="s">
        <v>44</v>
      </c>
      <c r="B48" s="63">
        <f t="shared" si="2"/>
        <v>32</v>
      </c>
      <c r="C48" s="62">
        <f t="shared" si="3"/>
        <v>13</v>
      </c>
      <c r="D48" s="61">
        <f>L6</f>
        <v>19</v>
      </c>
      <c r="E48" s="61">
        <f>L20</f>
        <v>5</v>
      </c>
      <c r="F48" s="61">
        <f>L7</f>
        <v>8</v>
      </c>
      <c r="G48" s="61">
        <f>L21</f>
        <v>5</v>
      </c>
      <c r="H48" s="61">
        <f>L8</f>
        <v>5</v>
      </c>
      <c r="I48" s="60">
        <f>L22</f>
        <v>3</v>
      </c>
    </row>
    <row r="49" spans="1:9" ht="17.25" thickBot="1">
      <c r="A49" s="59" t="s">
        <v>43</v>
      </c>
      <c r="B49" s="58">
        <f t="shared" si="2"/>
        <v>39</v>
      </c>
      <c r="C49" s="57">
        <f t="shared" si="3"/>
        <v>12</v>
      </c>
      <c r="D49" s="56">
        <f>M6</f>
        <v>23</v>
      </c>
      <c r="E49" s="56">
        <f>M20</f>
        <v>3</v>
      </c>
      <c r="F49" s="56">
        <f>M7</f>
        <v>6</v>
      </c>
      <c r="G49" s="56">
        <f>M21</f>
        <v>6</v>
      </c>
      <c r="H49" s="56">
        <f>M8</f>
        <v>10</v>
      </c>
      <c r="I49" s="55">
        <f>M22</f>
        <v>3</v>
      </c>
    </row>
    <row r="50" spans="1:9" ht="18" thickTop="1" thickBot="1">
      <c r="A50" s="54" t="s">
        <v>42</v>
      </c>
      <c r="B50" s="53">
        <f t="shared" ref="B50:I50" si="4">SUM(B38:B49)</f>
        <v>483</v>
      </c>
      <c r="C50" s="52">
        <f t="shared" si="4"/>
        <v>166</v>
      </c>
      <c r="D50" s="51">
        <f t="shared" si="4"/>
        <v>259</v>
      </c>
      <c r="E50" s="50">
        <f t="shared" si="4"/>
        <v>70</v>
      </c>
      <c r="F50" s="50">
        <f t="shared" si="4"/>
        <v>84</v>
      </c>
      <c r="G50" s="50">
        <f t="shared" si="4"/>
        <v>49</v>
      </c>
      <c r="H50" s="50">
        <f t="shared" si="4"/>
        <v>140</v>
      </c>
      <c r="I50" s="49">
        <f t="shared" si="4"/>
        <v>47</v>
      </c>
    </row>
  </sheetData>
  <mergeCells count="8">
    <mergeCell ref="A1:C1"/>
    <mergeCell ref="L1:M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10188681-3079-4A58-9373-66C8DC008517}"/>
  </dataValidation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74B07-3047-4BCD-9FFE-3E1E0C71EB71}">
  <dimension ref="A1:M49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" customHeight="1">
      <c r="A1" s="80" t="s">
        <v>40</v>
      </c>
      <c r="B1" s="81"/>
      <c r="C1" s="81"/>
      <c r="L1" s="82" t="s">
        <v>69</v>
      </c>
      <c r="M1" s="82"/>
    </row>
    <row r="3" spans="1:13">
      <c r="A3" s="1" t="s">
        <v>39</v>
      </c>
      <c r="B3" s="1"/>
    </row>
    <row r="4" spans="1:13" ht="273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21</v>
      </c>
      <c r="C6" s="46">
        <v>14</v>
      </c>
      <c r="D6" s="46">
        <v>22</v>
      </c>
      <c r="E6" s="46">
        <v>13</v>
      </c>
      <c r="F6" s="46">
        <v>23</v>
      </c>
      <c r="G6" s="46">
        <v>17</v>
      </c>
      <c r="H6" s="46">
        <v>17</v>
      </c>
      <c r="I6" s="46">
        <v>11</v>
      </c>
      <c r="J6" s="46">
        <v>16</v>
      </c>
      <c r="K6" s="46">
        <v>16</v>
      </c>
      <c r="L6" s="46">
        <v>14</v>
      </c>
      <c r="M6" s="46">
        <v>13</v>
      </c>
    </row>
    <row r="7" spans="1:13" ht="20.25" customHeight="1" thickBot="1">
      <c r="A7" s="46" t="s">
        <v>24</v>
      </c>
      <c r="B7" s="46">
        <v>8</v>
      </c>
      <c r="C7" s="46">
        <v>5</v>
      </c>
      <c r="D7" s="46">
        <v>7</v>
      </c>
      <c r="E7" s="46">
        <v>9</v>
      </c>
      <c r="F7" s="46">
        <v>5</v>
      </c>
      <c r="G7" s="46">
        <v>12</v>
      </c>
      <c r="H7" s="46">
        <v>5</v>
      </c>
      <c r="I7" s="46">
        <v>5</v>
      </c>
      <c r="J7" s="46">
        <v>10</v>
      </c>
      <c r="K7" s="46">
        <v>2</v>
      </c>
      <c r="L7" s="46">
        <v>6</v>
      </c>
      <c r="M7" s="46">
        <v>10</v>
      </c>
    </row>
    <row r="8" spans="1:13" ht="17.25" thickBot="1">
      <c r="A8" s="47" t="s">
        <v>15</v>
      </c>
      <c r="B8" s="46">
        <v>12</v>
      </c>
      <c r="C8" s="46">
        <v>3</v>
      </c>
      <c r="D8" s="46">
        <v>10</v>
      </c>
      <c r="E8" s="46">
        <v>12</v>
      </c>
      <c r="F8" s="46">
        <v>14</v>
      </c>
      <c r="G8" s="46">
        <v>7</v>
      </c>
      <c r="H8" s="46">
        <v>21</v>
      </c>
      <c r="I8" s="46">
        <v>9</v>
      </c>
      <c r="J8" s="46">
        <v>6</v>
      </c>
      <c r="K8" s="46">
        <v>6</v>
      </c>
      <c r="L8" s="46">
        <v>8</v>
      </c>
      <c r="M8" s="46">
        <v>16</v>
      </c>
    </row>
    <row r="9" spans="1:13" ht="17.25" thickBot="1">
      <c r="A9" s="44" t="s">
        <v>23</v>
      </c>
      <c r="B9" s="44">
        <f t="shared" ref="B9:M9" si="0">SUM(B6:B8)</f>
        <v>41</v>
      </c>
      <c r="C9" s="44">
        <f t="shared" si="0"/>
        <v>22</v>
      </c>
      <c r="D9" s="44">
        <f t="shared" si="0"/>
        <v>39</v>
      </c>
      <c r="E9" s="44">
        <f t="shared" si="0"/>
        <v>34</v>
      </c>
      <c r="F9" s="44">
        <f t="shared" si="0"/>
        <v>42</v>
      </c>
      <c r="G9" s="44">
        <f t="shared" si="0"/>
        <v>36</v>
      </c>
      <c r="H9" s="44">
        <f t="shared" si="0"/>
        <v>43</v>
      </c>
      <c r="I9" s="44">
        <f t="shared" si="0"/>
        <v>25</v>
      </c>
      <c r="J9" s="44">
        <f t="shared" si="0"/>
        <v>32</v>
      </c>
      <c r="K9" s="44">
        <f t="shared" si="0"/>
        <v>24</v>
      </c>
      <c r="L9" s="44">
        <f t="shared" si="0"/>
        <v>28</v>
      </c>
      <c r="M9" s="44">
        <f t="shared" si="0"/>
        <v>39</v>
      </c>
    </row>
    <row r="10" spans="1:13" ht="212.25" customHeight="1"/>
    <row r="11" spans="1:13">
      <c r="A11" s="42" t="s">
        <v>17</v>
      </c>
      <c r="B11" s="41">
        <f>SUM(B6:M6)</f>
        <v>197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84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124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405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324.7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4</v>
      </c>
      <c r="C20" s="46">
        <v>5</v>
      </c>
      <c r="D20" s="46">
        <v>7</v>
      </c>
      <c r="E20" s="46">
        <v>4</v>
      </c>
      <c r="F20" s="46">
        <v>7</v>
      </c>
      <c r="G20" s="46">
        <v>8</v>
      </c>
      <c r="H20" s="46">
        <v>7</v>
      </c>
      <c r="I20" s="46">
        <v>1</v>
      </c>
      <c r="J20" s="46">
        <v>5</v>
      </c>
      <c r="K20" s="46">
        <v>8</v>
      </c>
      <c r="L20" s="46">
        <v>3</v>
      </c>
      <c r="M20" s="46">
        <v>4</v>
      </c>
    </row>
    <row r="21" spans="1:13" ht="17.25" thickBot="1">
      <c r="A21" s="46" t="s">
        <v>24</v>
      </c>
      <c r="B21" s="46">
        <v>7</v>
      </c>
      <c r="C21" s="46">
        <v>1</v>
      </c>
      <c r="D21" s="46">
        <v>5</v>
      </c>
      <c r="E21" s="46">
        <v>4</v>
      </c>
      <c r="F21" s="46">
        <v>3</v>
      </c>
      <c r="G21" s="46">
        <v>4</v>
      </c>
      <c r="H21" s="46">
        <v>0</v>
      </c>
      <c r="I21" s="46">
        <v>4</v>
      </c>
      <c r="J21" s="46">
        <v>8</v>
      </c>
      <c r="K21" s="46">
        <v>2</v>
      </c>
      <c r="L21" s="46">
        <v>3</v>
      </c>
      <c r="M21" s="46">
        <v>4</v>
      </c>
    </row>
    <row r="22" spans="1:13" ht="17.25" thickBot="1">
      <c r="A22" s="47" t="s">
        <v>15</v>
      </c>
      <c r="B22" s="46">
        <v>4</v>
      </c>
      <c r="C22" s="46">
        <v>1</v>
      </c>
      <c r="D22" s="46">
        <v>4</v>
      </c>
      <c r="E22" s="46">
        <v>9</v>
      </c>
      <c r="F22" s="46">
        <v>4</v>
      </c>
      <c r="G22" s="46">
        <v>4</v>
      </c>
      <c r="H22" s="46">
        <v>7</v>
      </c>
      <c r="I22" s="46">
        <v>2</v>
      </c>
      <c r="J22" s="46">
        <v>2</v>
      </c>
      <c r="K22" s="46">
        <v>5</v>
      </c>
      <c r="L22" s="46">
        <v>8</v>
      </c>
      <c r="M22" s="46">
        <v>9</v>
      </c>
    </row>
    <row r="23" spans="1:13" ht="17.25" thickBot="1">
      <c r="A23" s="44" t="s">
        <v>23</v>
      </c>
      <c r="B23" s="44">
        <f t="shared" ref="B23:M23" si="1">SUM(B20:B22)</f>
        <v>15</v>
      </c>
      <c r="C23" s="44">
        <f t="shared" si="1"/>
        <v>7</v>
      </c>
      <c r="D23" s="44">
        <f t="shared" si="1"/>
        <v>16</v>
      </c>
      <c r="E23" s="44">
        <f t="shared" si="1"/>
        <v>17</v>
      </c>
      <c r="F23" s="44">
        <f t="shared" si="1"/>
        <v>14</v>
      </c>
      <c r="G23" s="44">
        <f t="shared" si="1"/>
        <v>16</v>
      </c>
      <c r="H23" s="44">
        <f t="shared" si="1"/>
        <v>14</v>
      </c>
      <c r="I23" s="44">
        <f t="shared" si="1"/>
        <v>7</v>
      </c>
      <c r="J23" s="44">
        <f t="shared" si="1"/>
        <v>15</v>
      </c>
      <c r="K23" s="44">
        <f t="shared" si="1"/>
        <v>15</v>
      </c>
      <c r="L23" s="44">
        <f t="shared" si="1"/>
        <v>14</v>
      </c>
      <c r="M23" s="44">
        <f t="shared" si="1"/>
        <v>17</v>
      </c>
    </row>
    <row r="24" spans="1:13" ht="201.75" customHeight="1"/>
    <row r="25" spans="1:13">
      <c r="A25" s="42" t="s">
        <v>17</v>
      </c>
      <c r="B25" s="41">
        <f>SUM(B20:M20)</f>
        <v>63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45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59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167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8.75" customHeight="1">
      <c r="A33" s="1"/>
      <c r="B33" s="1"/>
    </row>
    <row r="34" spans="1:9" ht="409.5" customHeight="1">
      <c r="A34" s="1"/>
      <c r="B34" s="1"/>
    </row>
    <row r="36" spans="1:9">
      <c r="A36" s="92" t="s">
        <v>19</v>
      </c>
      <c r="B36" s="92" t="s">
        <v>18</v>
      </c>
      <c r="C36" s="92"/>
      <c r="D36" s="93" t="s">
        <v>17</v>
      </c>
      <c r="E36" s="92"/>
      <c r="F36" s="92" t="s">
        <v>55</v>
      </c>
      <c r="G36" s="92"/>
      <c r="H36" s="93" t="s">
        <v>15</v>
      </c>
      <c r="I36" s="92"/>
    </row>
    <row r="37" spans="1:9" ht="17.25" thickBot="1">
      <c r="A37" s="92"/>
      <c r="B37" s="77" t="s">
        <v>14</v>
      </c>
      <c r="C37" s="77" t="s">
        <v>13</v>
      </c>
      <c r="D37" s="77" t="s">
        <v>14</v>
      </c>
      <c r="E37" s="77" t="s">
        <v>13</v>
      </c>
      <c r="F37" s="77" t="s">
        <v>14</v>
      </c>
      <c r="G37" s="77" t="s">
        <v>13</v>
      </c>
      <c r="H37" s="77" t="s">
        <v>14</v>
      </c>
      <c r="I37" s="77" t="s">
        <v>13</v>
      </c>
    </row>
    <row r="38" spans="1:9" ht="17.25" thickBot="1">
      <c r="A38" s="74" t="s">
        <v>68</v>
      </c>
      <c r="B38" s="76">
        <v>41</v>
      </c>
      <c r="C38" s="76">
        <v>15</v>
      </c>
      <c r="D38" s="76">
        <v>21</v>
      </c>
      <c r="E38" s="76">
        <v>4</v>
      </c>
      <c r="F38" s="76">
        <v>8</v>
      </c>
      <c r="G38" s="76">
        <v>7</v>
      </c>
      <c r="H38" s="76">
        <v>12</v>
      </c>
      <c r="I38" s="75">
        <v>4</v>
      </c>
    </row>
    <row r="39" spans="1:9" ht="17.25" thickBot="1">
      <c r="A39" s="74" t="s">
        <v>67</v>
      </c>
      <c r="B39" s="76">
        <v>22</v>
      </c>
      <c r="C39" s="76">
        <v>7</v>
      </c>
      <c r="D39" s="76">
        <v>14</v>
      </c>
      <c r="E39" s="76">
        <v>5</v>
      </c>
      <c r="F39" s="76">
        <v>5</v>
      </c>
      <c r="G39" s="76">
        <v>1</v>
      </c>
      <c r="H39" s="76">
        <v>3</v>
      </c>
      <c r="I39" s="75">
        <v>1</v>
      </c>
    </row>
    <row r="40" spans="1:9" ht="17.25" thickBot="1">
      <c r="A40" s="74" t="s">
        <v>66</v>
      </c>
      <c r="B40" s="66">
        <v>39</v>
      </c>
      <c r="C40" s="66">
        <v>16</v>
      </c>
      <c r="D40" s="66">
        <v>22</v>
      </c>
      <c r="E40" s="66">
        <v>7</v>
      </c>
      <c r="F40" s="66">
        <v>7</v>
      </c>
      <c r="G40" s="66">
        <v>5</v>
      </c>
      <c r="H40" s="66">
        <v>10</v>
      </c>
      <c r="I40" s="66">
        <v>4</v>
      </c>
    </row>
    <row r="41" spans="1:9" ht="17.25" thickBot="1">
      <c r="A41" s="74" t="s">
        <v>65</v>
      </c>
      <c r="B41" s="66">
        <v>34</v>
      </c>
      <c r="C41" s="66">
        <v>17</v>
      </c>
      <c r="D41" s="66">
        <v>13</v>
      </c>
      <c r="E41" s="66">
        <v>4</v>
      </c>
      <c r="F41" s="66">
        <v>9</v>
      </c>
      <c r="G41" s="66">
        <v>4</v>
      </c>
      <c r="H41" s="66">
        <v>12</v>
      </c>
      <c r="I41" s="66">
        <v>9</v>
      </c>
    </row>
    <row r="42" spans="1:9" ht="17.25" thickBot="1">
      <c r="A42" s="74" t="s">
        <v>64</v>
      </c>
      <c r="B42" s="66">
        <v>42</v>
      </c>
      <c r="C42" s="66">
        <v>14</v>
      </c>
      <c r="D42" s="66">
        <v>23</v>
      </c>
      <c r="E42" s="66">
        <v>7</v>
      </c>
      <c r="F42" s="66">
        <v>5</v>
      </c>
      <c r="G42" s="66">
        <v>3</v>
      </c>
      <c r="H42" s="66">
        <v>14</v>
      </c>
      <c r="I42" s="66">
        <v>4</v>
      </c>
    </row>
    <row r="43" spans="1:9" ht="17.25" thickBot="1">
      <c r="A43" s="74" t="s">
        <v>63</v>
      </c>
      <c r="B43" s="66">
        <v>36</v>
      </c>
      <c r="C43" s="66">
        <v>16</v>
      </c>
      <c r="D43" s="66">
        <v>17</v>
      </c>
      <c r="E43" s="66">
        <v>8</v>
      </c>
      <c r="F43" s="66">
        <v>12</v>
      </c>
      <c r="G43" s="66">
        <v>4</v>
      </c>
      <c r="H43" s="66">
        <v>7</v>
      </c>
      <c r="I43" s="66">
        <v>4</v>
      </c>
    </row>
    <row r="44" spans="1:9" ht="17.25" thickBot="1">
      <c r="A44" s="74" t="s">
        <v>62</v>
      </c>
      <c r="B44" s="66">
        <v>43</v>
      </c>
      <c r="C44" s="66">
        <v>14</v>
      </c>
      <c r="D44" s="66">
        <v>17</v>
      </c>
      <c r="E44" s="66">
        <v>7</v>
      </c>
      <c r="F44" s="66">
        <v>5</v>
      </c>
      <c r="G44" s="66">
        <v>0</v>
      </c>
      <c r="H44" s="66">
        <v>21</v>
      </c>
      <c r="I44" s="66">
        <v>7</v>
      </c>
    </row>
    <row r="45" spans="1:9" ht="17.25" thickBot="1">
      <c r="A45" s="74" t="s">
        <v>61</v>
      </c>
      <c r="B45" s="66">
        <v>25</v>
      </c>
      <c r="C45" s="66">
        <v>7</v>
      </c>
      <c r="D45" s="66">
        <v>11</v>
      </c>
      <c r="E45" s="66">
        <v>1</v>
      </c>
      <c r="F45" s="66">
        <v>5</v>
      </c>
      <c r="G45" s="66">
        <v>4</v>
      </c>
      <c r="H45" s="66">
        <v>9</v>
      </c>
      <c r="I45" s="66">
        <v>2</v>
      </c>
    </row>
    <row r="46" spans="1:9" ht="17.25" thickBot="1">
      <c r="A46" s="74" t="s">
        <v>60</v>
      </c>
      <c r="B46" s="66">
        <v>32</v>
      </c>
      <c r="C46" s="66">
        <v>15</v>
      </c>
      <c r="D46" s="66">
        <v>16</v>
      </c>
      <c r="E46" s="66">
        <v>5</v>
      </c>
      <c r="F46" s="66">
        <v>10</v>
      </c>
      <c r="G46" s="66">
        <v>8</v>
      </c>
      <c r="H46" s="66">
        <v>6</v>
      </c>
      <c r="I46" s="66">
        <v>2</v>
      </c>
    </row>
    <row r="47" spans="1:9" ht="17.25" thickBot="1">
      <c r="A47" s="74" t="s">
        <v>59</v>
      </c>
      <c r="B47" s="66">
        <v>24</v>
      </c>
      <c r="C47" s="66">
        <v>15</v>
      </c>
      <c r="D47" s="66">
        <v>16</v>
      </c>
      <c r="E47" s="66">
        <v>8</v>
      </c>
      <c r="F47" s="66">
        <v>2</v>
      </c>
      <c r="G47" s="66">
        <v>2</v>
      </c>
      <c r="H47" s="66">
        <v>6</v>
      </c>
      <c r="I47" s="66">
        <v>5</v>
      </c>
    </row>
    <row r="48" spans="1:9" ht="17.25" thickBot="1">
      <c r="A48" s="74" t="s">
        <v>58</v>
      </c>
      <c r="B48" s="66">
        <v>28</v>
      </c>
      <c r="C48" s="66">
        <v>14</v>
      </c>
      <c r="D48" s="66">
        <v>14</v>
      </c>
      <c r="E48" s="66">
        <v>3</v>
      </c>
      <c r="F48" s="66">
        <v>6</v>
      </c>
      <c r="G48" s="66">
        <v>3</v>
      </c>
      <c r="H48" s="66">
        <v>8</v>
      </c>
      <c r="I48" s="66">
        <v>8</v>
      </c>
    </row>
    <row r="49" spans="1:9">
      <c r="A49" s="74" t="s">
        <v>57</v>
      </c>
      <c r="B49" s="66">
        <v>39</v>
      </c>
      <c r="C49" s="66">
        <v>17</v>
      </c>
      <c r="D49" s="66">
        <v>13</v>
      </c>
      <c r="E49" s="66">
        <v>4</v>
      </c>
      <c r="F49" s="66">
        <v>10</v>
      </c>
      <c r="G49" s="66">
        <v>4</v>
      </c>
      <c r="H49" s="66">
        <v>16</v>
      </c>
      <c r="I49" s="66">
        <v>9</v>
      </c>
    </row>
  </sheetData>
  <mergeCells count="8">
    <mergeCell ref="A1:C1"/>
    <mergeCell ref="A4:M4"/>
    <mergeCell ref="A36:A37"/>
    <mergeCell ref="B36:C36"/>
    <mergeCell ref="D36:E36"/>
    <mergeCell ref="F36:G36"/>
    <mergeCell ref="H36:I36"/>
    <mergeCell ref="L1:M1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000-000000000000}"/>
  </dataValidation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58CDCF-B701-4524-8CD0-C5788BC0610B}">
  <dimension ref="A1:M49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.75" customHeight="1">
      <c r="A1" s="80" t="s">
        <v>40</v>
      </c>
      <c r="B1" s="81"/>
      <c r="C1" s="81"/>
    </row>
    <row r="3" spans="1:13">
      <c r="A3" s="1" t="s">
        <v>39</v>
      </c>
      <c r="B3" s="1"/>
    </row>
    <row r="4" spans="1:13" ht="294.75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18</v>
      </c>
      <c r="C6" s="46">
        <v>15</v>
      </c>
      <c r="D6" s="46">
        <v>20</v>
      </c>
      <c r="E6" s="46">
        <v>19</v>
      </c>
      <c r="F6" s="46">
        <v>19</v>
      </c>
      <c r="G6" s="46">
        <v>14</v>
      </c>
      <c r="H6" s="46">
        <v>27</v>
      </c>
      <c r="I6" s="46">
        <v>12</v>
      </c>
      <c r="J6" s="46">
        <v>16</v>
      </c>
      <c r="K6" s="46">
        <v>15</v>
      </c>
      <c r="L6" s="46">
        <v>28</v>
      </c>
      <c r="M6" s="46">
        <v>24</v>
      </c>
    </row>
    <row r="7" spans="1:13" ht="20.25" customHeight="1" thickBot="1">
      <c r="A7" s="46" t="s">
        <v>24</v>
      </c>
      <c r="B7" s="46">
        <v>4</v>
      </c>
      <c r="C7" s="46">
        <v>9</v>
      </c>
      <c r="D7" s="46">
        <v>7</v>
      </c>
      <c r="E7" s="46">
        <v>4</v>
      </c>
      <c r="F7" s="46">
        <v>8</v>
      </c>
      <c r="G7" s="46">
        <v>9</v>
      </c>
      <c r="H7" s="46">
        <v>10</v>
      </c>
      <c r="I7" s="46">
        <v>4</v>
      </c>
      <c r="J7" s="46">
        <v>9</v>
      </c>
      <c r="K7" s="46">
        <v>3</v>
      </c>
      <c r="L7" s="46">
        <v>4</v>
      </c>
      <c r="M7" s="46">
        <v>8</v>
      </c>
    </row>
    <row r="8" spans="1:13" ht="17.25" thickBot="1">
      <c r="A8" s="47" t="s">
        <v>15</v>
      </c>
      <c r="B8" s="46">
        <v>10</v>
      </c>
      <c r="C8" s="46">
        <v>10</v>
      </c>
      <c r="D8" s="46">
        <v>16</v>
      </c>
      <c r="E8" s="46">
        <v>8</v>
      </c>
      <c r="F8" s="46">
        <v>13</v>
      </c>
      <c r="G8" s="46">
        <v>10</v>
      </c>
      <c r="H8" s="46">
        <v>9</v>
      </c>
      <c r="I8" s="46">
        <v>11</v>
      </c>
      <c r="J8" s="46">
        <v>11</v>
      </c>
      <c r="K8" s="46">
        <v>14</v>
      </c>
      <c r="L8" s="46">
        <v>10</v>
      </c>
      <c r="M8" s="46">
        <v>14</v>
      </c>
    </row>
    <row r="9" spans="1:13" ht="17.25" thickBot="1">
      <c r="A9" s="78" t="s">
        <v>23</v>
      </c>
      <c r="B9" s="78">
        <v>32</v>
      </c>
      <c r="C9" s="78">
        <v>34</v>
      </c>
      <c r="D9" s="78">
        <v>43</v>
      </c>
      <c r="E9" s="78">
        <v>31</v>
      </c>
      <c r="F9" s="78">
        <v>40</v>
      </c>
      <c r="G9" s="78">
        <v>33</v>
      </c>
      <c r="H9" s="78">
        <v>46</v>
      </c>
      <c r="I9" s="78">
        <v>27</v>
      </c>
      <c r="J9" s="78">
        <v>36</v>
      </c>
      <c r="K9" s="78">
        <v>32</v>
      </c>
      <c r="L9" s="78">
        <v>42</v>
      </c>
      <c r="M9" s="78">
        <v>46</v>
      </c>
    </row>
    <row r="10" spans="1:13" ht="177" customHeight="1"/>
    <row r="11" spans="1:13">
      <c r="A11" s="42" t="s">
        <v>17</v>
      </c>
      <c r="B11" s="41">
        <f>SUM(B6:M6)</f>
        <v>227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79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136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442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245.2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4</v>
      </c>
      <c r="C20" s="46">
        <v>2</v>
      </c>
      <c r="D20" s="46">
        <v>4</v>
      </c>
      <c r="E20" s="46">
        <v>7</v>
      </c>
      <c r="F20" s="46">
        <v>2</v>
      </c>
      <c r="G20" s="46">
        <v>2</v>
      </c>
      <c r="H20" s="46">
        <v>2</v>
      </c>
      <c r="I20" s="46">
        <v>3</v>
      </c>
      <c r="J20" s="46">
        <v>2</v>
      </c>
      <c r="K20" s="46">
        <v>5</v>
      </c>
      <c r="L20" s="46">
        <v>8</v>
      </c>
      <c r="M20" s="46">
        <v>8</v>
      </c>
    </row>
    <row r="21" spans="1:13" ht="17.25" thickBot="1">
      <c r="A21" s="46" t="s">
        <v>24</v>
      </c>
      <c r="B21" s="46">
        <v>1</v>
      </c>
      <c r="C21" s="46">
        <v>3</v>
      </c>
      <c r="D21" s="46">
        <v>4</v>
      </c>
      <c r="E21" s="46">
        <v>3</v>
      </c>
      <c r="F21" s="46">
        <v>5</v>
      </c>
      <c r="G21" s="46">
        <v>2</v>
      </c>
      <c r="H21" s="46">
        <v>8</v>
      </c>
      <c r="I21" s="46">
        <v>0</v>
      </c>
      <c r="J21" s="46">
        <v>3</v>
      </c>
      <c r="K21" s="46">
        <v>1</v>
      </c>
      <c r="L21" s="46">
        <v>1</v>
      </c>
      <c r="M21" s="46">
        <v>1</v>
      </c>
    </row>
    <row r="22" spans="1:13" ht="17.25" thickBot="1">
      <c r="A22" s="47" t="s">
        <v>15</v>
      </c>
      <c r="B22" s="46">
        <v>2</v>
      </c>
      <c r="C22" s="46">
        <v>0</v>
      </c>
      <c r="D22" s="46">
        <v>4</v>
      </c>
      <c r="E22" s="46">
        <v>6</v>
      </c>
      <c r="F22" s="46">
        <v>3</v>
      </c>
      <c r="G22" s="46">
        <v>2</v>
      </c>
      <c r="H22" s="46">
        <v>1</v>
      </c>
      <c r="I22" s="46">
        <v>1</v>
      </c>
      <c r="J22" s="46">
        <v>6</v>
      </c>
      <c r="K22" s="46">
        <v>2</v>
      </c>
      <c r="L22" s="46">
        <v>4</v>
      </c>
      <c r="M22" s="46">
        <v>2</v>
      </c>
    </row>
    <row r="23" spans="1:13" ht="17.25" thickBot="1">
      <c r="A23" s="78" t="s">
        <v>23</v>
      </c>
      <c r="B23" s="78">
        <v>7</v>
      </c>
      <c r="C23" s="78">
        <v>5</v>
      </c>
      <c r="D23" s="78">
        <v>12</v>
      </c>
      <c r="E23" s="78">
        <v>16</v>
      </c>
      <c r="F23" s="78">
        <v>10</v>
      </c>
      <c r="G23" s="78">
        <v>6</v>
      </c>
      <c r="H23" s="78">
        <v>11</v>
      </c>
      <c r="I23" s="78">
        <v>4</v>
      </c>
      <c r="J23" s="78">
        <v>11</v>
      </c>
      <c r="K23" s="78">
        <v>8</v>
      </c>
      <c r="L23" s="78">
        <v>13</v>
      </c>
      <c r="M23" s="78">
        <v>11</v>
      </c>
    </row>
    <row r="24" spans="1:13" ht="208.5" customHeight="1"/>
    <row r="25" spans="1:13">
      <c r="A25" s="42" t="s">
        <v>17</v>
      </c>
      <c r="B25" s="41">
        <f>SUM(B20:M20)</f>
        <v>49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32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33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114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8.75" customHeight="1">
      <c r="A33" s="1"/>
      <c r="B33" s="1"/>
    </row>
    <row r="34" spans="1:9" ht="408.75" customHeight="1">
      <c r="A34" s="1"/>
      <c r="B34" s="1"/>
    </row>
    <row r="36" spans="1:9">
      <c r="A36" s="92" t="s">
        <v>19</v>
      </c>
      <c r="B36" s="92" t="s">
        <v>18</v>
      </c>
      <c r="C36" s="92"/>
      <c r="D36" s="93" t="s">
        <v>17</v>
      </c>
      <c r="E36" s="92"/>
      <c r="F36" s="92" t="s">
        <v>55</v>
      </c>
      <c r="G36" s="92"/>
      <c r="H36" s="93" t="s">
        <v>15</v>
      </c>
      <c r="I36" s="92"/>
    </row>
    <row r="37" spans="1:9" ht="17.25" thickBot="1">
      <c r="A37" s="92"/>
      <c r="B37" s="77" t="s">
        <v>14</v>
      </c>
      <c r="C37" s="77" t="s">
        <v>13</v>
      </c>
      <c r="D37" s="77" t="s">
        <v>14</v>
      </c>
      <c r="E37" s="77" t="s">
        <v>13</v>
      </c>
      <c r="F37" s="77" t="s">
        <v>14</v>
      </c>
      <c r="G37" s="77" t="s">
        <v>13</v>
      </c>
      <c r="H37" s="77" t="s">
        <v>14</v>
      </c>
      <c r="I37" s="77" t="s">
        <v>13</v>
      </c>
    </row>
    <row r="38" spans="1:9" ht="17.25" thickBot="1">
      <c r="A38" s="74" t="s">
        <v>81</v>
      </c>
      <c r="B38" s="76">
        <v>32</v>
      </c>
      <c r="C38" s="76">
        <v>7</v>
      </c>
      <c r="D38" s="76">
        <v>18</v>
      </c>
      <c r="E38" s="76">
        <v>4</v>
      </c>
      <c r="F38" s="76">
        <v>4</v>
      </c>
      <c r="G38" s="76">
        <v>1</v>
      </c>
      <c r="H38" s="76">
        <v>10</v>
      </c>
      <c r="I38" s="75">
        <v>2</v>
      </c>
    </row>
    <row r="39" spans="1:9" ht="17.25" thickBot="1">
      <c r="A39" s="74" t="s">
        <v>80</v>
      </c>
      <c r="B39" s="76">
        <v>34</v>
      </c>
      <c r="C39" s="76">
        <v>5</v>
      </c>
      <c r="D39" s="76">
        <v>15</v>
      </c>
      <c r="E39" s="76">
        <v>2</v>
      </c>
      <c r="F39" s="76">
        <v>9</v>
      </c>
      <c r="G39" s="76">
        <v>3</v>
      </c>
      <c r="H39" s="76">
        <v>10</v>
      </c>
      <c r="I39" s="75">
        <v>0</v>
      </c>
    </row>
    <row r="40" spans="1:9" ht="17.25" thickBot="1">
      <c r="A40" s="74" t="s">
        <v>79</v>
      </c>
      <c r="B40" s="76">
        <v>43</v>
      </c>
      <c r="C40" s="76">
        <v>12</v>
      </c>
      <c r="D40" s="76">
        <v>20</v>
      </c>
      <c r="E40" s="76">
        <v>4</v>
      </c>
      <c r="F40" s="76">
        <v>7</v>
      </c>
      <c r="G40" s="76">
        <v>4</v>
      </c>
      <c r="H40" s="76">
        <v>16</v>
      </c>
      <c r="I40" s="75">
        <v>4</v>
      </c>
    </row>
    <row r="41" spans="1:9" ht="17.25" thickBot="1">
      <c r="A41" s="74" t="s">
        <v>78</v>
      </c>
      <c r="B41" s="76">
        <v>31</v>
      </c>
      <c r="C41" s="76">
        <v>16</v>
      </c>
      <c r="D41" s="76">
        <v>19</v>
      </c>
      <c r="E41" s="76">
        <v>7</v>
      </c>
      <c r="F41" s="76">
        <v>4</v>
      </c>
      <c r="G41" s="76">
        <v>3</v>
      </c>
      <c r="H41" s="76">
        <v>8</v>
      </c>
      <c r="I41" s="75">
        <v>6</v>
      </c>
    </row>
    <row r="42" spans="1:9" ht="17.25" thickBot="1">
      <c r="A42" s="74" t="s">
        <v>77</v>
      </c>
      <c r="B42" s="76">
        <v>40</v>
      </c>
      <c r="C42" s="76">
        <v>10</v>
      </c>
      <c r="D42" s="76">
        <v>19</v>
      </c>
      <c r="E42" s="76">
        <v>2</v>
      </c>
      <c r="F42" s="76">
        <v>8</v>
      </c>
      <c r="G42" s="76">
        <v>5</v>
      </c>
      <c r="H42" s="76">
        <v>13</v>
      </c>
      <c r="I42" s="75">
        <v>3</v>
      </c>
    </row>
    <row r="43" spans="1:9" ht="17.25" thickBot="1">
      <c r="A43" s="74" t="s">
        <v>76</v>
      </c>
      <c r="B43" s="76">
        <v>33</v>
      </c>
      <c r="C43" s="76">
        <v>6</v>
      </c>
      <c r="D43" s="76">
        <v>14</v>
      </c>
      <c r="E43" s="76">
        <v>2</v>
      </c>
      <c r="F43" s="76">
        <v>9</v>
      </c>
      <c r="G43" s="76">
        <v>2</v>
      </c>
      <c r="H43" s="76">
        <v>10</v>
      </c>
      <c r="I43" s="75">
        <v>2</v>
      </c>
    </row>
    <row r="44" spans="1:9" ht="17.25" thickBot="1">
      <c r="A44" s="74" t="s">
        <v>75</v>
      </c>
      <c r="B44" s="76">
        <v>46</v>
      </c>
      <c r="C44" s="76">
        <v>11</v>
      </c>
      <c r="D44" s="76">
        <v>27</v>
      </c>
      <c r="E44" s="76">
        <v>2</v>
      </c>
      <c r="F44" s="76">
        <v>10</v>
      </c>
      <c r="G44" s="76">
        <v>8</v>
      </c>
      <c r="H44" s="76">
        <v>9</v>
      </c>
      <c r="I44" s="75">
        <v>1</v>
      </c>
    </row>
    <row r="45" spans="1:9" ht="17.25" thickBot="1">
      <c r="A45" s="74" t="s">
        <v>74</v>
      </c>
      <c r="B45" s="76">
        <v>27</v>
      </c>
      <c r="C45" s="76">
        <v>4</v>
      </c>
      <c r="D45" s="76">
        <v>12</v>
      </c>
      <c r="E45" s="76">
        <v>3</v>
      </c>
      <c r="F45" s="76">
        <v>4</v>
      </c>
      <c r="G45" s="76">
        <v>0</v>
      </c>
      <c r="H45" s="76">
        <v>11</v>
      </c>
      <c r="I45" s="75">
        <v>1</v>
      </c>
    </row>
    <row r="46" spans="1:9" ht="17.25" thickBot="1">
      <c r="A46" s="74" t="s">
        <v>73</v>
      </c>
      <c r="B46" s="76">
        <v>36</v>
      </c>
      <c r="C46" s="76">
        <v>11</v>
      </c>
      <c r="D46" s="76">
        <v>16</v>
      </c>
      <c r="E46" s="76">
        <v>2</v>
      </c>
      <c r="F46" s="76">
        <v>9</v>
      </c>
      <c r="G46" s="76">
        <v>3</v>
      </c>
      <c r="H46" s="76">
        <v>11</v>
      </c>
      <c r="I46" s="75">
        <v>6</v>
      </c>
    </row>
    <row r="47" spans="1:9" ht="17.25" thickBot="1">
      <c r="A47" s="74" t="s">
        <v>72</v>
      </c>
      <c r="B47" s="76">
        <v>32</v>
      </c>
      <c r="C47" s="76">
        <v>8</v>
      </c>
      <c r="D47" s="76">
        <v>15</v>
      </c>
      <c r="E47" s="76">
        <v>5</v>
      </c>
      <c r="F47" s="76">
        <v>3</v>
      </c>
      <c r="G47" s="76">
        <v>1</v>
      </c>
      <c r="H47" s="76">
        <v>14</v>
      </c>
      <c r="I47" s="75">
        <v>2</v>
      </c>
    </row>
    <row r="48" spans="1:9" ht="17.25" thickBot="1">
      <c r="A48" s="74" t="s">
        <v>71</v>
      </c>
      <c r="B48" s="76">
        <v>42</v>
      </c>
      <c r="C48" s="76">
        <v>13</v>
      </c>
      <c r="D48" s="76">
        <v>28</v>
      </c>
      <c r="E48" s="76">
        <v>8</v>
      </c>
      <c r="F48" s="76">
        <v>4</v>
      </c>
      <c r="G48" s="76">
        <v>1</v>
      </c>
      <c r="H48" s="76">
        <v>10</v>
      </c>
      <c r="I48" s="75">
        <v>4</v>
      </c>
    </row>
    <row r="49" spans="1:9">
      <c r="A49" s="74" t="s">
        <v>70</v>
      </c>
      <c r="B49" s="76">
        <v>46</v>
      </c>
      <c r="C49" s="76">
        <v>11</v>
      </c>
      <c r="D49" s="76">
        <v>24</v>
      </c>
      <c r="E49" s="76">
        <v>8</v>
      </c>
      <c r="F49" s="76">
        <v>8</v>
      </c>
      <c r="G49" s="76">
        <v>1</v>
      </c>
      <c r="H49" s="76">
        <v>14</v>
      </c>
      <c r="I49" s="75">
        <v>2</v>
      </c>
    </row>
  </sheetData>
  <mergeCells count="7">
    <mergeCell ref="A1:C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100-000000000000}"/>
  </dataValidation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C7543-DB9B-47F8-86A4-9E1F0D17D97F}">
  <dimension ref="A1:M49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6" customHeight="1">
      <c r="A1" s="80" t="s">
        <v>40</v>
      </c>
      <c r="B1" s="81"/>
      <c r="C1" s="81"/>
    </row>
    <row r="3" spans="1:13">
      <c r="A3" s="1" t="s">
        <v>39</v>
      </c>
      <c r="B3" s="1"/>
    </row>
    <row r="4" spans="1:13" ht="270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24</v>
      </c>
      <c r="C6" s="46">
        <v>22</v>
      </c>
      <c r="D6" s="46">
        <v>28</v>
      </c>
      <c r="E6" s="46">
        <v>26</v>
      </c>
      <c r="F6" s="46">
        <v>20</v>
      </c>
      <c r="G6" s="46">
        <v>27</v>
      </c>
      <c r="H6" s="46">
        <v>20</v>
      </c>
      <c r="I6" s="46">
        <v>20</v>
      </c>
      <c r="J6" s="46">
        <v>20</v>
      </c>
      <c r="K6" s="46">
        <v>28</v>
      </c>
      <c r="L6" s="46">
        <v>24</v>
      </c>
      <c r="M6" s="46">
        <v>23</v>
      </c>
    </row>
    <row r="7" spans="1:13" ht="20.25" customHeight="1" thickBot="1">
      <c r="A7" s="46" t="s">
        <v>24</v>
      </c>
      <c r="B7" s="46">
        <v>6</v>
      </c>
      <c r="C7" s="46">
        <v>4</v>
      </c>
      <c r="D7" s="46">
        <v>3</v>
      </c>
      <c r="E7" s="46">
        <v>9</v>
      </c>
      <c r="F7" s="46">
        <v>12</v>
      </c>
      <c r="G7" s="46">
        <v>7</v>
      </c>
      <c r="H7" s="46">
        <v>7</v>
      </c>
      <c r="I7" s="46">
        <v>2</v>
      </c>
      <c r="J7" s="46">
        <v>5</v>
      </c>
      <c r="K7" s="46">
        <v>7</v>
      </c>
      <c r="L7" s="46">
        <v>8</v>
      </c>
      <c r="M7" s="46">
        <v>8</v>
      </c>
    </row>
    <row r="8" spans="1:13" ht="17.25" thickBot="1">
      <c r="A8" s="47" t="s">
        <v>15</v>
      </c>
      <c r="B8" s="46">
        <v>11</v>
      </c>
      <c r="C8" s="46">
        <v>10</v>
      </c>
      <c r="D8" s="46">
        <v>9</v>
      </c>
      <c r="E8" s="46">
        <v>10</v>
      </c>
      <c r="F8" s="46">
        <v>6</v>
      </c>
      <c r="G8" s="46">
        <v>13</v>
      </c>
      <c r="H8" s="46">
        <v>14</v>
      </c>
      <c r="I8" s="46">
        <v>10</v>
      </c>
      <c r="J8" s="46">
        <v>10</v>
      </c>
      <c r="K8" s="46">
        <v>9</v>
      </c>
      <c r="L8" s="46">
        <v>10</v>
      </c>
      <c r="M8" s="46">
        <v>6</v>
      </c>
    </row>
    <row r="9" spans="1:13" ht="17.25" thickBot="1">
      <c r="A9" s="44" t="s">
        <v>23</v>
      </c>
      <c r="B9" s="44">
        <v>41</v>
      </c>
      <c r="C9" s="44">
        <v>36</v>
      </c>
      <c r="D9" s="44">
        <v>40</v>
      </c>
      <c r="E9" s="44">
        <v>45</v>
      </c>
      <c r="F9" s="44">
        <v>38</v>
      </c>
      <c r="G9" s="44">
        <v>47</v>
      </c>
      <c r="H9" s="44">
        <v>41</v>
      </c>
      <c r="I9" s="44">
        <v>32</v>
      </c>
      <c r="J9" s="44">
        <v>35</v>
      </c>
      <c r="K9" s="44">
        <v>44</v>
      </c>
      <c r="L9" s="44">
        <v>42</v>
      </c>
      <c r="M9" s="44">
        <v>37</v>
      </c>
    </row>
    <row r="10" spans="1:13" ht="189" customHeight="1"/>
    <row r="11" spans="1:13">
      <c r="A11" s="42" t="s">
        <v>17</v>
      </c>
      <c r="B11" s="41">
        <f>SUM(B6:M6)</f>
        <v>282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78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118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478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291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6</v>
      </c>
      <c r="C20" s="46">
        <v>2</v>
      </c>
      <c r="D20" s="46">
        <v>6</v>
      </c>
      <c r="E20" s="46">
        <v>5</v>
      </c>
      <c r="F20" s="46">
        <v>2</v>
      </c>
      <c r="G20" s="46">
        <v>5</v>
      </c>
      <c r="H20" s="46">
        <v>3</v>
      </c>
      <c r="I20" s="46">
        <v>3</v>
      </c>
      <c r="J20" s="46">
        <v>4</v>
      </c>
      <c r="K20" s="46">
        <v>2</v>
      </c>
      <c r="L20" s="46">
        <v>3</v>
      </c>
      <c r="M20" s="46">
        <v>5</v>
      </c>
    </row>
    <row r="21" spans="1:13" ht="17.25" thickBot="1">
      <c r="A21" s="46" t="s">
        <v>24</v>
      </c>
      <c r="B21" s="46">
        <v>1</v>
      </c>
      <c r="C21" s="46">
        <v>3</v>
      </c>
      <c r="D21" s="46">
        <v>3</v>
      </c>
      <c r="E21" s="46">
        <v>0</v>
      </c>
      <c r="F21" s="46">
        <v>0</v>
      </c>
      <c r="G21" s="46">
        <v>0</v>
      </c>
      <c r="H21" s="46">
        <v>4</v>
      </c>
      <c r="I21" s="46">
        <v>2</v>
      </c>
      <c r="J21" s="46">
        <v>2</v>
      </c>
      <c r="K21" s="46">
        <v>3</v>
      </c>
      <c r="L21" s="46">
        <v>3</v>
      </c>
      <c r="M21" s="46">
        <v>4</v>
      </c>
    </row>
    <row r="22" spans="1:13" ht="17.25" thickBot="1">
      <c r="A22" s="47" t="s">
        <v>15</v>
      </c>
      <c r="B22" s="46">
        <v>5</v>
      </c>
      <c r="C22" s="46">
        <v>2</v>
      </c>
      <c r="D22" s="46">
        <v>2</v>
      </c>
      <c r="E22" s="46">
        <v>4</v>
      </c>
      <c r="F22" s="46">
        <v>0</v>
      </c>
      <c r="G22" s="46">
        <v>0</v>
      </c>
      <c r="H22" s="46">
        <v>2</v>
      </c>
      <c r="I22" s="46">
        <v>1</v>
      </c>
      <c r="J22" s="46">
        <v>5</v>
      </c>
      <c r="K22" s="46">
        <v>5</v>
      </c>
      <c r="L22" s="46">
        <v>4</v>
      </c>
      <c r="M22" s="46">
        <v>0</v>
      </c>
    </row>
    <row r="23" spans="1:13" ht="17.25" thickBot="1">
      <c r="A23" s="78" t="s">
        <v>23</v>
      </c>
      <c r="B23" s="78">
        <v>12</v>
      </c>
      <c r="C23" s="78">
        <v>7</v>
      </c>
      <c r="D23" s="78">
        <v>11</v>
      </c>
      <c r="E23" s="78">
        <v>9</v>
      </c>
      <c r="F23" s="78">
        <v>2</v>
      </c>
      <c r="G23" s="78">
        <v>5</v>
      </c>
      <c r="H23" s="78">
        <v>9</v>
      </c>
      <c r="I23" s="78">
        <v>6</v>
      </c>
      <c r="J23" s="78">
        <v>11</v>
      </c>
      <c r="K23" s="78">
        <v>10</v>
      </c>
      <c r="L23" s="78">
        <v>10</v>
      </c>
      <c r="M23" s="78">
        <v>9</v>
      </c>
    </row>
    <row r="24" spans="1:13" ht="213" customHeight="1"/>
    <row r="25" spans="1:13">
      <c r="A25" s="42" t="s">
        <v>17</v>
      </c>
      <c r="B25" s="41">
        <f>SUM(B20:M20)</f>
        <v>46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25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30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101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.75" customHeight="1">
      <c r="A32" s="1"/>
      <c r="B32" s="1"/>
    </row>
    <row r="33" spans="1:9" ht="409.5" customHeight="1">
      <c r="A33" s="1"/>
      <c r="B33" s="1"/>
    </row>
    <row r="34" spans="1:9" ht="409.5" customHeight="1">
      <c r="A34" s="1"/>
      <c r="B34" s="1"/>
    </row>
    <row r="36" spans="1:9">
      <c r="A36" s="92" t="s">
        <v>19</v>
      </c>
      <c r="B36" s="92" t="s">
        <v>18</v>
      </c>
      <c r="C36" s="92"/>
      <c r="D36" s="93" t="s">
        <v>17</v>
      </c>
      <c r="E36" s="92"/>
      <c r="F36" s="92" t="s">
        <v>55</v>
      </c>
      <c r="G36" s="92"/>
      <c r="H36" s="93" t="s">
        <v>15</v>
      </c>
      <c r="I36" s="92"/>
    </row>
    <row r="37" spans="1:9" ht="17.25" thickBot="1">
      <c r="A37" s="92"/>
      <c r="B37" s="77" t="s">
        <v>14</v>
      </c>
      <c r="C37" s="77" t="s">
        <v>13</v>
      </c>
      <c r="D37" s="77" t="s">
        <v>14</v>
      </c>
      <c r="E37" s="77" t="s">
        <v>13</v>
      </c>
      <c r="F37" s="77" t="s">
        <v>14</v>
      </c>
      <c r="G37" s="77" t="s">
        <v>13</v>
      </c>
      <c r="H37" s="77" t="s">
        <v>14</v>
      </c>
      <c r="I37" s="77" t="s">
        <v>13</v>
      </c>
    </row>
    <row r="38" spans="1:9" ht="17.25" thickBot="1">
      <c r="A38" s="74" t="s">
        <v>93</v>
      </c>
      <c r="B38" s="76">
        <v>41</v>
      </c>
      <c r="C38" s="76">
        <v>12</v>
      </c>
      <c r="D38" s="76">
        <v>24</v>
      </c>
      <c r="E38" s="76">
        <v>6</v>
      </c>
      <c r="F38" s="76">
        <v>6</v>
      </c>
      <c r="G38" s="76">
        <v>1</v>
      </c>
      <c r="H38" s="76">
        <v>11</v>
      </c>
      <c r="I38" s="75">
        <v>5</v>
      </c>
    </row>
    <row r="39" spans="1:9" ht="17.25" thickBot="1">
      <c r="A39" s="74" t="s">
        <v>92</v>
      </c>
      <c r="B39" s="76">
        <v>36</v>
      </c>
      <c r="C39" s="76">
        <v>7</v>
      </c>
      <c r="D39" s="76">
        <v>22</v>
      </c>
      <c r="E39" s="76">
        <v>2</v>
      </c>
      <c r="F39" s="76">
        <v>4</v>
      </c>
      <c r="G39" s="76">
        <v>3</v>
      </c>
      <c r="H39" s="76">
        <v>10</v>
      </c>
      <c r="I39" s="75">
        <v>2</v>
      </c>
    </row>
    <row r="40" spans="1:9" ht="17.25" thickBot="1">
      <c r="A40" s="74" t="s">
        <v>91</v>
      </c>
      <c r="B40" s="76">
        <v>40</v>
      </c>
      <c r="C40" s="76">
        <v>11</v>
      </c>
      <c r="D40" s="76">
        <v>28</v>
      </c>
      <c r="E40" s="76">
        <v>6</v>
      </c>
      <c r="F40" s="76">
        <v>3</v>
      </c>
      <c r="G40" s="76">
        <v>3</v>
      </c>
      <c r="H40" s="76">
        <v>9</v>
      </c>
      <c r="I40" s="75">
        <v>2</v>
      </c>
    </row>
    <row r="41" spans="1:9" ht="17.25" thickBot="1">
      <c r="A41" s="74" t="s">
        <v>90</v>
      </c>
      <c r="B41" s="76">
        <v>45</v>
      </c>
      <c r="C41" s="76">
        <v>9</v>
      </c>
      <c r="D41" s="76">
        <v>26</v>
      </c>
      <c r="E41" s="76">
        <v>5</v>
      </c>
      <c r="F41" s="76">
        <v>9</v>
      </c>
      <c r="G41" s="76">
        <v>0</v>
      </c>
      <c r="H41" s="76">
        <v>10</v>
      </c>
      <c r="I41" s="75">
        <v>4</v>
      </c>
    </row>
    <row r="42" spans="1:9" ht="17.25" thickBot="1">
      <c r="A42" s="74" t="s">
        <v>89</v>
      </c>
      <c r="B42" s="76">
        <v>38</v>
      </c>
      <c r="C42" s="76">
        <v>2</v>
      </c>
      <c r="D42" s="76">
        <v>20</v>
      </c>
      <c r="E42" s="76">
        <v>2</v>
      </c>
      <c r="F42" s="76">
        <v>12</v>
      </c>
      <c r="G42" s="76">
        <v>0</v>
      </c>
      <c r="H42" s="76">
        <v>6</v>
      </c>
      <c r="I42" s="75">
        <v>0</v>
      </c>
    </row>
    <row r="43" spans="1:9" ht="17.25" thickBot="1">
      <c r="A43" s="74" t="s">
        <v>88</v>
      </c>
      <c r="B43" s="76">
        <v>47</v>
      </c>
      <c r="C43" s="76">
        <v>5</v>
      </c>
      <c r="D43" s="76">
        <v>27</v>
      </c>
      <c r="E43" s="76">
        <v>5</v>
      </c>
      <c r="F43" s="76">
        <v>7</v>
      </c>
      <c r="G43" s="76">
        <v>0</v>
      </c>
      <c r="H43" s="76">
        <v>13</v>
      </c>
      <c r="I43" s="75">
        <v>0</v>
      </c>
    </row>
    <row r="44" spans="1:9" ht="17.25" thickBot="1">
      <c r="A44" s="74" t="s">
        <v>87</v>
      </c>
      <c r="B44" s="76">
        <v>41</v>
      </c>
      <c r="C44" s="76">
        <v>9</v>
      </c>
      <c r="D44" s="76">
        <v>20</v>
      </c>
      <c r="E44" s="76">
        <v>3</v>
      </c>
      <c r="F44" s="76">
        <v>7</v>
      </c>
      <c r="G44" s="76">
        <v>4</v>
      </c>
      <c r="H44" s="76">
        <v>14</v>
      </c>
      <c r="I44" s="75">
        <v>2</v>
      </c>
    </row>
    <row r="45" spans="1:9" ht="17.25" thickBot="1">
      <c r="A45" s="74" t="s">
        <v>86</v>
      </c>
      <c r="B45" s="76">
        <v>32</v>
      </c>
      <c r="C45" s="76">
        <v>6</v>
      </c>
      <c r="D45" s="76">
        <v>20</v>
      </c>
      <c r="E45" s="76">
        <v>3</v>
      </c>
      <c r="F45" s="76">
        <v>2</v>
      </c>
      <c r="G45" s="76">
        <v>2</v>
      </c>
      <c r="H45" s="76">
        <v>10</v>
      </c>
      <c r="I45" s="75">
        <v>1</v>
      </c>
    </row>
    <row r="46" spans="1:9" ht="17.25" thickBot="1">
      <c r="A46" s="74" t="s">
        <v>85</v>
      </c>
      <c r="B46" s="76">
        <v>35</v>
      </c>
      <c r="C46" s="76">
        <v>11</v>
      </c>
      <c r="D46" s="76">
        <v>20</v>
      </c>
      <c r="E46" s="76">
        <v>4</v>
      </c>
      <c r="F46" s="76">
        <v>5</v>
      </c>
      <c r="G46" s="76">
        <v>2</v>
      </c>
      <c r="H46" s="76">
        <v>10</v>
      </c>
      <c r="I46" s="75">
        <v>5</v>
      </c>
    </row>
    <row r="47" spans="1:9" ht="17.25" thickBot="1">
      <c r="A47" s="74" t="s">
        <v>84</v>
      </c>
      <c r="B47" s="76">
        <v>44</v>
      </c>
      <c r="C47" s="76">
        <v>10</v>
      </c>
      <c r="D47" s="76">
        <v>28</v>
      </c>
      <c r="E47" s="76">
        <v>2</v>
      </c>
      <c r="F47" s="76">
        <v>7</v>
      </c>
      <c r="G47" s="76">
        <v>3</v>
      </c>
      <c r="H47" s="76">
        <v>9</v>
      </c>
      <c r="I47" s="75">
        <v>5</v>
      </c>
    </row>
    <row r="48" spans="1:9" ht="17.25" thickBot="1">
      <c r="A48" s="74" t="s">
        <v>83</v>
      </c>
      <c r="B48" s="76">
        <v>42</v>
      </c>
      <c r="C48" s="76">
        <v>10</v>
      </c>
      <c r="D48" s="76">
        <v>24</v>
      </c>
      <c r="E48" s="76">
        <v>3</v>
      </c>
      <c r="F48" s="76">
        <v>8</v>
      </c>
      <c r="G48" s="76">
        <v>3</v>
      </c>
      <c r="H48" s="76">
        <v>10</v>
      </c>
      <c r="I48" s="75">
        <v>4</v>
      </c>
    </row>
    <row r="49" spans="1:9">
      <c r="A49" s="74" t="s">
        <v>82</v>
      </c>
      <c r="B49" s="76">
        <v>37</v>
      </c>
      <c r="C49" s="76">
        <v>9</v>
      </c>
      <c r="D49" s="76">
        <v>23</v>
      </c>
      <c r="E49" s="76">
        <v>5</v>
      </c>
      <c r="F49" s="76">
        <v>8</v>
      </c>
      <c r="G49" s="76">
        <v>4</v>
      </c>
      <c r="H49" s="76">
        <v>6</v>
      </c>
      <c r="I49" s="75">
        <v>0</v>
      </c>
    </row>
  </sheetData>
  <mergeCells count="7">
    <mergeCell ref="A1:C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200-000000000000}"/>
  </dataValidation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BCF52-D550-4336-A611-AF38478F1B79}">
  <dimension ref="A1:M49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4.5" customHeight="1">
      <c r="A1" s="80" t="s">
        <v>40</v>
      </c>
      <c r="B1" s="81"/>
      <c r="C1" s="81"/>
    </row>
    <row r="3" spans="1:13">
      <c r="A3" s="1" t="s">
        <v>39</v>
      </c>
      <c r="B3" s="1"/>
    </row>
    <row r="4" spans="1:13" ht="285.75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21</v>
      </c>
      <c r="C6" s="46">
        <v>21</v>
      </c>
      <c r="D6" s="46">
        <v>17</v>
      </c>
      <c r="E6" s="46">
        <v>19</v>
      </c>
      <c r="F6" s="46">
        <v>18</v>
      </c>
      <c r="G6" s="46">
        <v>16</v>
      </c>
      <c r="H6" s="46">
        <v>23</v>
      </c>
      <c r="I6" s="46">
        <v>22</v>
      </c>
      <c r="J6" s="46">
        <v>25</v>
      </c>
      <c r="K6" s="46">
        <v>24</v>
      </c>
      <c r="L6" s="46">
        <v>22</v>
      </c>
      <c r="M6" s="46">
        <v>24</v>
      </c>
    </row>
    <row r="7" spans="1:13" ht="20.25" customHeight="1" thickBot="1">
      <c r="A7" s="46" t="s">
        <v>24</v>
      </c>
      <c r="B7" s="46">
        <v>10</v>
      </c>
      <c r="C7" s="46">
        <v>7</v>
      </c>
      <c r="D7" s="46">
        <v>7</v>
      </c>
      <c r="E7" s="46">
        <v>8</v>
      </c>
      <c r="F7" s="46">
        <v>5</v>
      </c>
      <c r="G7" s="46">
        <v>8</v>
      </c>
      <c r="H7" s="46">
        <v>7</v>
      </c>
      <c r="I7" s="46">
        <v>9</v>
      </c>
      <c r="J7" s="46">
        <v>3</v>
      </c>
      <c r="K7" s="46">
        <v>3</v>
      </c>
      <c r="L7" s="46">
        <v>4</v>
      </c>
      <c r="M7" s="46">
        <v>4</v>
      </c>
    </row>
    <row r="8" spans="1:13" ht="17.25" thickBot="1">
      <c r="A8" s="47" t="s">
        <v>15</v>
      </c>
      <c r="B8" s="46">
        <v>17</v>
      </c>
      <c r="C8" s="46">
        <v>6</v>
      </c>
      <c r="D8" s="46">
        <v>7</v>
      </c>
      <c r="E8" s="46">
        <v>12</v>
      </c>
      <c r="F8" s="46">
        <v>9</v>
      </c>
      <c r="G8" s="46">
        <v>5</v>
      </c>
      <c r="H8" s="46">
        <v>10</v>
      </c>
      <c r="I8" s="46">
        <v>7</v>
      </c>
      <c r="J8" s="46">
        <v>9</v>
      </c>
      <c r="K8" s="46">
        <v>10</v>
      </c>
      <c r="L8" s="46">
        <v>20</v>
      </c>
      <c r="M8" s="46">
        <v>11</v>
      </c>
    </row>
    <row r="9" spans="1:13" ht="17.25" thickBot="1">
      <c r="A9" s="78" t="s">
        <v>23</v>
      </c>
      <c r="B9" s="78">
        <v>48</v>
      </c>
      <c r="C9" s="78">
        <v>34</v>
      </c>
      <c r="D9" s="78">
        <v>31</v>
      </c>
      <c r="E9" s="78">
        <v>39</v>
      </c>
      <c r="F9" s="78">
        <v>32</v>
      </c>
      <c r="G9" s="78">
        <v>29</v>
      </c>
      <c r="H9" s="78">
        <v>40</v>
      </c>
      <c r="I9" s="78">
        <v>38</v>
      </c>
      <c r="J9" s="78">
        <v>37</v>
      </c>
      <c r="K9" s="78">
        <v>37</v>
      </c>
      <c r="L9" s="78">
        <v>46</v>
      </c>
      <c r="M9" s="78">
        <v>39</v>
      </c>
    </row>
    <row r="10" spans="1:13" ht="214.5" customHeight="1"/>
    <row r="11" spans="1:13">
      <c r="A11" s="42" t="s">
        <v>17</v>
      </c>
      <c r="B11" s="41">
        <f>SUM(B6:M6)</f>
        <v>252</v>
      </c>
      <c r="C11" s="39"/>
      <c r="D11" s="40"/>
      <c r="E11" s="39"/>
      <c r="F11" s="40"/>
      <c r="G11" s="39"/>
      <c r="H11" s="40"/>
      <c r="I11" s="39"/>
      <c r="J11" s="34"/>
      <c r="K11" s="34"/>
      <c r="L11" s="34"/>
      <c r="M11" s="34"/>
    </row>
    <row r="12" spans="1:13">
      <c r="A12" s="43" t="s">
        <v>22</v>
      </c>
      <c r="B12" s="41">
        <f>SUM(B7:M7)</f>
        <v>75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2" t="s">
        <v>15</v>
      </c>
      <c r="B13" s="41">
        <f>SUM(B8:M8)</f>
        <v>123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38" t="s">
        <v>21</v>
      </c>
      <c r="B14" s="37">
        <f>SUM(B11:B13)</f>
        <v>450</v>
      </c>
      <c r="C14" s="36"/>
      <c r="D14" s="35"/>
      <c r="E14" s="35"/>
      <c r="F14" s="35"/>
      <c r="G14" s="35"/>
      <c r="H14" s="34"/>
      <c r="I14" s="34"/>
      <c r="J14" s="34"/>
      <c r="K14" s="34"/>
      <c r="L14" s="34"/>
      <c r="M14" s="34"/>
    </row>
    <row r="17" spans="1:13">
      <c r="A17" s="1" t="s">
        <v>38</v>
      </c>
      <c r="B17" s="1"/>
    </row>
    <row r="18" spans="1:13" ht="294.75" customHeight="1" thickBot="1"/>
    <row r="19" spans="1:13" ht="17.25" thickBot="1">
      <c r="A19" s="48" t="s">
        <v>37</v>
      </c>
      <c r="B19" s="48" t="s">
        <v>36</v>
      </c>
      <c r="C19" s="48" t="s">
        <v>35</v>
      </c>
      <c r="D19" s="48" t="s">
        <v>34</v>
      </c>
      <c r="E19" s="48" t="s">
        <v>33</v>
      </c>
      <c r="F19" s="48" t="s">
        <v>32</v>
      </c>
      <c r="G19" s="48" t="s">
        <v>31</v>
      </c>
      <c r="H19" s="48" t="s">
        <v>30</v>
      </c>
      <c r="I19" s="48" t="s">
        <v>29</v>
      </c>
      <c r="J19" s="48" t="s">
        <v>28</v>
      </c>
      <c r="K19" s="48" t="s">
        <v>27</v>
      </c>
      <c r="L19" s="48" t="s">
        <v>26</v>
      </c>
      <c r="M19" s="48" t="s">
        <v>25</v>
      </c>
    </row>
    <row r="20" spans="1:13" ht="17.25" thickBot="1">
      <c r="A20" s="47" t="s">
        <v>17</v>
      </c>
      <c r="B20" s="46">
        <v>3</v>
      </c>
      <c r="C20" s="46">
        <v>4</v>
      </c>
      <c r="D20" s="46">
        <v>5</v>
      </c>
      <c r="E20" s="46">
        <v>2</v>
      </c>
      <c r="F20" s="46">
        <v>3</v>
      </c>
      <c r="G20" s="46">
        <v>1</v>
      </c>
      <c r="H20" s="46">
        <v>3</v>
      </c>
      <c r="I20" s="46">
        <v>5</v>
      </c>
      <c r="J20" s="46">
        <v>3</v>
      </c>
      <c r="K20" s="46">
        <v>9</v>
      </c>
      <c r="L20" s="46">
        <v>6</v>
      </c>
      <c r="M20" s="46">
        <v>12</v>
      </c>
    </row>
    <row r="21" spans="1:13" ht="17.25" thickBot="1">
      <c r="A21" s="46" t="s">
        <v>24</v>
      </c>
      <c r="B21" s="46">
        <v>3</v>
      </c>
      <c r="C21" s="46">
        <v>1</v>
      </c>
      <c r="D21" s="46">
        <v>2</v>
      </c>
      <c r="E21" s="46">
        <v>1</v>
      </c>
      <c r="F21" s="46">
        <v>1</v>
      </c>
      <c r="G21" s="46">
        <v>2</v>
      </c>
      <c r="H21" s="46">
        <v>0</v>
      </c>
      <c r="I21" s="46">
        <v>3</v>
      </c>
      <c r="J21" s="46">
        <v>3</v>
      </c>
      <c r="K21" s="46">
        <v>1</v>
      </c>
      <c r="L21" s="46">
        <v>2</v>
      </c>
      <c r="M21" s="46">
        <v>0</v>
      </c>
    </row>
    <row r="22" spans="1:13" ht="17.25" thickBot="1">
      <c r="A22" s="47" t="s">
        <v>15</v>
      </c>
      <c r="B22" s="46">
        <v>4</v>
      </c>
      <c r="C22" s="46">
        <v>1</v>
      </c>
      <c r="D22" s="46">
        <v>0</v>
      </c>
      <c r="E22" s="46">
        <v>5</v>
      </c>
      <c r="F22" s="46">
        <v>1</v>
      </c>
      <c r="G22" s="46">
        <v>2</v>
      </c>
      <c r="H22" s="46">
        <v>4</v>
      </c>
      <c r="I22" s="46">
        <v>4</v>
      </c>
      <c r="J22" s="46">
        <v>1</v>
      </c>
      <c r="K22" s="46">
        <v>3</v>
      </c>
      <c r="L22" s="46">
        <v>7</v>
      </c>
      <c r="M22" s="46">
        <v>6</v>
      </c>
    </row>
    <row r="23" spans="1:13" ht="17.25" thickBot="1">
      <c r="A23" s="44" t="s">
        <v>23</v>
      </c>
      <c r="B23" s="44">
        <v>10</v>
      </c>
      <c r="C23" s="44">
        <v>6</v>
      </c>
      <c r="D23" s="44">
        <v>7</v>
      </c>
      <c r="E23" s="44">
        <v>8</v>
      </c>
      <c r="F23" s="44">
        <v>5</v>
      </c>
      <c r="G23" s="44">
        <v>5</v>
      </c>
      <c r="H23" s="44">
        <v>7</v>
      </c>
      <c r="I23" s="44">
        <v>12</v>
      </c>
      <c r="J23" s="44">
        <v>7</v>
      </c>
      <c r="K23" s="44">
        <v>13</v>
      </c>
      <c r="L23" s="44">
        <v>15</v>
      </c>
      <c r="M23" s="44">
        <v>18</v>
      </c>
    </row>
    <row r="24" spans="1:13" ht="202.5" customHeight="1"/>
    <row r="25" spans="1:13">
      <c r="A25" s="42" t="s">
        <v>17</v>
      </c>
      <c r="B25" s="41">
        <f>SUM(B20:M20)</f>
        <v>56</v>
      </c>
      <c r="C25" s="39"/>
      <c r="D25" s="40"/>
      <c r="E25" s="39"/>
      <c r="F25" s="40"/>
      <c r="G25" s="39"/>
      <c r="H25" s="40"/>
      <c r="I25" s="39"/>
      <c r="J25" s="34"/>
      <c r="K25" s="34"/>
      <c r="L25" s="34"/>
      <c r="M25" s="34"/>
    </row>
    <row r="26" spans="1:13">
      <c r="A26" s="43" t="s">
        <v>22</v>
      </c>
      <c r="B26" s="41">
        <f>SUM(B21:M21)</f>
        <v>19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2" t="s">
        <v>15</v>
      </c>
      <c r="B27" s="41">
        <f>SUM(B22:M22)</f>
        <v>38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38" t="s">
        <v>21</v>
      </c>
      <c r="B28" s="37">
        <f>SUM(B25:B27)</f>
        <v>113</v>
      </c>
      <c r="C28" s="36"/>
      <c r="D28" s="35"/>
      <c r="E28" s="35"/>
      <c r="F28" s="35"/>
      <c r="G28" s="35"/>
      <c r="H28" s="34"/>
      <c r="I28" s="34"/>
      <c r="J28" s="34"/>
      <c r="K28" s="34"/>
      <c r="L28" s="34"/>
      <c r="M28" s="34"/>
    </row>
    <row r="29" spans="1:13">
      <c r="C29" s="33"/>
    </row>
    <row r="31" spans="1:13">
      <c r="A31" s="1" t="s">
        <v>20</v>
      </c>
      <c r="B31" s="1"/>
    </row>
    <row r="32" spans="1:13" ht="408" customHeight="1">
      <c r="A32" s="1"/>
      <c r="B32" s="1"/>
    </row>
    <row r="33" spans="1:9" ht="330" customHeight="1">
      <c r="A33" s="1"/>
      <c r="B33" s="1"/>
    </row>
    <row r="34" spans="1:9" ht="408.75" customHeight="1">
      <c r="A34" s="1"/>
      <c r="B34" s="1"/>
    </row>
    <row r="36" spans="1:9">
      <c r="A36" s="92" t="s">
        <v>19</v>
      </c>
      <c r="B36" s="92" t="s">
        <v>18</v>
      </c>
      <c r="C36" s="92"/>
      <c r="D36" s="93" t="s">
        <v>17</v>
      </c>
      <c r="E36" s="92"/>
      <c r="F36" s="92" t="s">
        <v>55</v>
      </c>
      <c r="G36" s="92"/>
      <c r="H36" s="93" t="s">
        <v>15</v>
      </c>
      <c r="I36" s="92"/>
    </row>
    <row r="37" spans="1:9" ht="17.25" thickBot="1">
      <c r="A37" s="92"/>
      <c r="B37" s="77" t="s">
        <v>14</v>
      </c>
      <c r="C37" s="77" t="s">
        <v>13</v>
      </c>
      <c r="D37" s="77" t="s">
        <v>14</v>
      </c>
      <c r="E37" s="77" t="s">
        <v>13</v>
      </c>
      <c r="F37" s="77" t="s">
        <v>14</v>
      </c>
      <c r="G37" s="77" t="s">
        <v>13</v>
      </c>
      <c r="H37" s="77" t="s">
        <v>14</v>
      </c>
      <c r="I37" s="77" t="s">
        <v>13</v>
      </c>
    </row>
    <row r="38" spans="1:9" ht="17.25" thickBot="1">
      <c r="A38" s="74" t="s">
        <v>105</v>
      </c>
      <c r="B38" s="76">
        <v>48</v>
      </c>
      <c r="C38" s="76">
        <v>10</v>
      </c>
      <c r="D38" s="76">
        <v>21</v>
      </c>
      <c r="E38" s="76">
        <v>3</v>
      </c>
      <c r="F38" s="76">
        <v>10</v>
      </c>
      <c r="G38" s="76">
        <v>3</v>
      </c>
      <c r="H38" s="76">
        <v>17</v>
      </c>
      <c r="I38" s="75">
        <v>4</v>
      </c>
    </row>
    <row r="39" spans="1:9" ht="17.25" thickBot="1">
      <c r="A39" s="74" t="s">
        <v>104</v>
      </c>
      <c r="B39" s="76">
        <v>34</v>
      </c>
      <c r="C39" s="76">
        <v>6</v>
      </c>
      <c r="D39" s="76">
        <v>21</v>
      </c>
      <c r="E39" s="76">
        <v>4</v>
      </c>
      <c r="F39" s="76">
        <v>7</v>
      </c>
      <c r="G39" s="76">
        <v>1</v>
      </c>
      <c r="H39" s="76">
        <v>6</v>
      </c>
      <c r="I39" s="75">
        <v>1</v>
      </c>
    </row>
    <row r="40" spans="1:9" ht="17.25" thickBot="1">
      <c r="A40" s="74" t="s">
        <v>103</v>
      </c>
      <c r="B40" s="76">
        <v>31</v>
      </c>
      <c r="C40" s="76">
        <v>7</v>
      </c>
      <c r="D40" s="76">
        <v>17</v>
      </c>
      <c r="E40" s="76">
        <v>5</v>
      </c>
      <c r="F40" s="76">
        <v>7</v>
      </c>
      <c r="G40" s="76">
        <v>2</v>
      </c>
      <c r="H40" s="76">
        <v>7</v>
      </c>
      <c r="I40" s="75">
        <v>0</v>
      </c>
    </row>
    <row r="41" spans="1:9" ht="17.25" thickBot="1">
      <c r="A41" s="74" t="s">
        <v>102</v>
      </c>
      <c r="B41" s="76">
        <v>39</v>
      </c>
      <c r="C41" s="76">
        <v>8</v>
      </c>
      <c r="D41" s="76">
        <v>19</v>
      </c>
      <c r="E41" s="76">
        <v>2</v>
      </c>
      <c r="F41" s="76">
        <v>8</v>
      </c>
      <c r="G41" s="76">
        <v>1</v>
      </c>
      <c r="H41" s="76">
        <v>12</v>
      </c>
      <c r="I41" s="75">
        <v>5</v>
      </c>
    </row>
    <row r="42" spans="1:9" ht="17.25" thickBot="1">
      <c r="A42" s="74" t="s">
        <v>101</v>
      </c>
      <c r="B42" s="76">
        <v>32</v>
      </c>
      <c r="C42" s="76">
        <v>5</v>
      </c>
      <c r="D42" s="76">
        <v>18</v>
      </c>
      <c r="E42" s="76">
        <v>3</v>
      </c>
      <c r="F42" s="76">
        <v>5</v>
      </c>
      <c r="G42" s="76">
        <v>1</v>
      </c>
      <c r="H42" s="76">
        <v>9</v>
      </c>
      <c r="I42" s="75">
        <v>1</v>
      </c>
    </row>
    <row r="43" spans="1:9" ht="17.25" thickBot="1">
      <c r="A43" s="74" t="s">
        <v>100</v>
      </c>
      <c r="B43" s="76">
        <v>29</v>
      </c>
      <c r="C43" s="76">
        <v>5</v>
      </c>
      <c r="D43" s="76">
        <v>16</v>
      </c>
      <c r="E43" s="76">
        <v>1</v>
      </c>
      <c r="F43" s="76">
        <v>8</v>
      </c>
      <c r="G43" s="76">
        <v>2</v>
      </c>
      <c r="H43" s="76">
        <v>5</v>
      </c>
      <c r="I43" s="75">
        <v>2</v>
      </c>
    </row>
    <row r="44" spans="1:9" ht="17.25" thickBot="1">
      <c r="A44" s="74" t="s">
        <v>99</v>
      </c>
      <c r="B44" s="76">
        <v>40</v>
      </c>
      <c r="C44" s="76">
        <v>7</v>
      </c>
      <c r="D44" s="76">
        <v>23</v>
      </c>
      <c r="E44" s="76">
        <v>3</v>
      </c>
      <c r="F44" s="76">
        <v>7</v>
      </c>
      <c r="G44" s="76">
        <v>0</v>
      </c>
      <c r="H44" s="76">
        <v>10</v>
      </c>
      <c r="I44" s="75">
        <v>4</v>
      </c>
    </row>
    <row r="45" spans="1:9" ht="17.25" thickBot="1">
      <c r="A45" s="74" t="s">
        <v>98</v>
      </c>
      <c r="B45" s="76">
        <v>38</v>
      </c>
      <c r="C45" s="76">
        <v>12</v>
      </c>
      <c r="D45" s="76">
        <v>22</v>
      </c>
      <c r="E45" s="76">
        <v>5</v>
      </c>
      <c r="F45" s="76">
        <v>9</v>
      </c>
      <c r="G45" s="76">
        <v>3</v>
      </c>
      <c r="H45" s="76">
        <v>7</v>
      </c>
      <c r="I45" s="75">
        <v>4</v>
      </c>
    </row>
    <row r="46" spans="1:9" ht="17.25" thickBot="1">
      <c r="A46" s="74" t="s">
        <v>97</v>
      </c>
      <c r="B46" s="76">
        <v>37</v>
      </c>
      <c r="C46" s="76">
        <v>7</v>
      </c>
      <c r="D46" s="76">
        <v>25</v>
      </c>
      <c r="E46" s="76">
        <v>3</v>
      </c>
      <c r="F46" s="76">
        <v>3</v>
      </c>
      <c r="G46" s="76">
        <v>3</v>
      </c>
      <c r="H46" s="76">
        <v>9</v>
      </c>
      <c r="I46" s="75">
        <v>1</v>
      </c>
    </row>
    <row r="47" spans="1:9" ht="17.25" thickBot="1">
      <c r="A47" s="74" t="s">
        <v>96</v>
      </c>
      <c r="B47" s="76">
        <v>37</v>
      </c>
      <c r="C47" s="76">
        <v>13</v>
      </c>
      <c r="D47" s="76">
        <v>24</v>
      </c>
      <c r="E47" s="76">
        <v>9</v>
      </c>
      <c r="F47" s="76">
        <v>3</v>
      </c>
      <c r="G47" s="76">
        <v>1</v>
      </c>
      <c r="H47" s="76">
        <v>10</v>
      </c>
      <c r="I47" s="75">
        <v>3</v>
      </c>
    </row>
    <row r="48" spans="1:9" ht="17.25" thickBot="1">
      <c r="A48" s="74" t="s">
        <v>95</v>
      </c>
      <c r="B48" s="76">
        <v>46</v>
      </c>
      <c r="C48" s="76">
        <v>15</v>
      </c>
      <c r="D48" s="76">
        <v>22</v>
      </c>
      <c r="E48" s="76">
        <v>6</v>
      </c>
      <c r="F48" s="76">
        <v>4</v>
      </c>
      <c r="G48" s="76">
        <v>2</v>
      </c>
      <c r="H48" s="76">
        <v>20</v>
      </c>
      <c r="I48" s="75">
        <v>7</v>
      </c>
    </row>
    <row r="49" spans="1:9">
      <c r="A49" s="74" t="s">
        <v>94</v>
      </c>
      <c r="B49" s="76">
        <v>39</v>
      </c>
      <c r="C49" s="76">
        <v>18</v>
      </c>
      <c r="D49" s="76">
        <v>24</v>
      </c>
      <c r="E49" s="76">
        <v>12</v>
      </c>
      <c r="F49" s="76">
        <v>4</v>
      </c>
      <c r="G49" s="76">
        <v>0</v>
      </c>
      <c r="H49" s="76">
        <v>11</v>
      </c>
      <c r="I49" s="75">
        <v>6</v>
      </c>
    </row>
  </sheetData>
  <mergeCells count="7">
    <mergeCell ref="A1:C1"/>
    <mergeCell ref="A4:M4"/>
    <mergeCell ref="A36:A37"/>
    <mergeCell ref="B36:C36"/>
    <mergeCell ref="D36:E36"/>
    <mergeCell ref="F36:G36"/>
    <mergeCell ref="H36:I36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300-000000000000}"/>
  </dataValidation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7CEEB-6205-49DC-AE80-C4F4206F0A6A}">
  <dimension ref="A1:M50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3.75" customHeight="1">
      <c r="A1" s="80" t="s">
        <v>40</v>
      </c>
      <c r="B1" s="81"/>
      <c r="C1" s="81"/>
    </row>
    <row r="3" spans="1:13">
      <c r="A3" s="1" t="s">
        <v>39</v>
      </c>
      <c r="B3" s="1"/>
    </row>
    <row r="4" spans="1:13" ht="277.5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24</v>
      </c>
      <c r="C6" s="46">
        <v>21</v>
      </c>
      <c r="D6" s="46">
        <v>28</v>
      </c>
      <c r="E6" s="46">
        <v>19</v>
      </c>
      <c r="F6" s="46">
        <v>22</v>
      </c>
      <c r="G6" s="46">
        <v>20</v>
      </c>
      <c r="H6" s="46">
        <v>28</v>
      </c>
      <c r="I6" s="46">
        <v>20</v>
      </c>
      <c r="J6" s="46">
        <v>22</v>
      </c>
      <c r="K6" s="46">
        <v>28</v>
      </c>
      <c r="L6" s="46">
        <v>20</v>
      </c>
      <c r="M6" s="46">
        <v>13</v>
      </c>
    </row>
    <row r="7" spans="1:13" ht="20.25" customHeight="1" thickBot="1">
      <c r="A7" s="46" t="s">
        <v>24</v>
      </c>
      <c r="B7" s="46">
        <v>2</v>
      </c>
      <c r="C7" s="46">
        <v>6</v>
      </c>
      <c r="D7" s="46">
        <v>4</v>
      </c>
      <c r="E7" s="46">
        <v>3</v>
      </c>
      <c r="F7" s="46">
        <v>7</v>
      </c>
      <c r="G7" s="46">
        <v>9</v>
      </c>
      <c r="H7" s="46">
        <v>9</v>
      </c>
      <c r="I7" s="46">
        <v>7</v>
      </c>
      <c r="J7" s="46">
        <v>3</v>
      </c>
      <c r="K7" s="46">
        <v>5</v>
      </c>
      <c r="L7" s="46">
        <v>10</v>
      </c>
      <c r="M7" s="46">
        <v>3</v>
      </c>
    </row>
    <row r="8" spans="1:13" ht="17.25" thickBot="1">
      <c r="A8" s="47" t="s">
        <v>15</v>
      </c>
      <c r="B8" s="46">
        <v>16</v>
      </c>
      <c r="C8" s="46">
        <v>6</v>
      </c>
      <c r="D8" s="46">
        <v>10</v>
      </c>
      <c r="E8" s="46">
        <v>7</v>
      </c>
      <c r="F8" s="46">
        <v>11</v>
      </c>
      <c r="G8" s="46">
        <v>14</v>
      </c>
      <c r="H8" s="46">
        <v>15</v>
      </c>
      <c r="I8" s="46">
        <v>8</v>
      </c>
      <c r="J8" s="46">
        <v>6</v>
      </c>
      <c r="K8" s="46">
        <v>9</v>
      </c>
      <c r="L8" s="46">
        <v>8</v>
      </c>
      <c r="M8" s="46">
        <v>6</v>
      </c>
    </row>
    <row r="9" spans="1:13" ht="17.25" thickBot="1">
      <c r="A9" s="44" t="s">
        <v>23</v>
      </c>
      <c r="B9" s="44">
        <v>42</v>
      </c>
      <c r="C9" s="44">
        <v>33</v>
      </c>
      <c r="D9" s="44">
        <v>42</v>
      </c>
      <c r="E9" s="44">
        <v>29</v>
      </c>
      <c r="F9" s="44">
        <v>40</v>
      </c>
      <c r="G9" s="44">
        <v>43</v>
      </c>
      <c r="H9" s="44">
        <v>52</v>
      </c>
      <c r="I9" s="44">
        <v>35</v>
      </c>
      <c r="J9" s="44">
        <v>31</v>
      </c>
      <c r="K9" s="44">
        <v>42</v>
      </c>
      <c r="L9" s="44">
        <v>38</v>
      </c>
      <c r="M9" s="44">
        <v>22</v>
      </c>
    </row>
    <row r="11" spans="1:13" ht="170.25" customHeight="1"/>
    <row r="12" spans="1:13">
      <c r="A12" s="42" t="s">
        <v>17</v>
      </c>
      <c r="B12" s="41">
        <f>SUM(B6:M6)</f>
        <v>265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3" t="s">
        <v>22</v>
      </c>
      <c r="B13" s="41">
        <f>SUM(B7:M7)</f>
        <v>68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42" t="s">
        <v>15</v>
      </c>
      <c r="B14" s="41">
        <f>SUM(B8:M8)</f>
        <v>116</v>
      </c>
      <c r="C14" s="39"/>
      <c r="D14" s="40"/>
      <c r="E14" s="39"/>
      <c r="F14" s="40"/>
      <c r="G14" s="39"/>
      <c r="H14" s="40"/>
      <c r="I14" s="39"/>
      <c r="J14" s="34"/>
      <c r="K14" s="34"/>
      <c r="L14" s="34"/>
      <c r="M14" s="34"/>
    </row>
    <row r="15" spans="1:13">
      <c r="A15" s="38" t="s">
        <v>21</v>
      </c>
      <c r="B15" s="37">
        <f>SUM(B12:B14)</f>
        <v>449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</row>
    <row r="18" spans="1:13">
      <c r="A18" s="1" t="s">
        <v>38</v>
      </c>
      <c r="B18" s="1"/>
    </row>
    <row r="19" spans="1:13" ht="276.75" customHeight="1" thickBot="1"/>
    <row r="20" spans="1:13" ht="17.25" thickBot="1">
      <c r="A20" s="48" t="s">
        <v>37</v>
      </c>
      <c r="B20" s="48" t="s">
        <v>36</v>
      </c>
      <c r="C20" s="48" t="s">
        <v>35</v>
      </c>
      <c r="D20" s="48" t="s">
        <v>34</v>
      </c>
      <c r="E20" s="48" t="s">
        <v>33</v>
      </c>
      <c r="F20" s="48" t="s">
        <v>32</v>
      </c>
      <c r="G20" s="48" t="s">
        <v>31</v>
      </c>
      <c r="H20" s="48" t="s">
        <v>30</v>
      </c>
      <c r="I20" s="48" t="s">
        <v>29</v>
      </c>
      <c r="J20" s="48" t="s">
        <v>28</v>
      </c>
      <c r="K20" s="48" t="s">
        <v>27</v>
      </c>
      <c r="L20" s="48" t="s">
        <v>26</v>
      </c>
      <c r="M20" s="48" t="s">
        <v>25</v>
      </c>
    </row>
    <row r="21" spans="1:13" ht="17.25" thickBot="1">
      <c r="A21" s="47" t="s">
        <v>17</v>
      </c>
      <c r="B21" s="46">
        <v>2</v>
      </c>
      <c r="C21" s="46">
        <v>2</v>
      </c>
      <c r="D21" s="46">
        <v>6</v>
      </c>
      <c r="E21" s="46">
        <v>8</v>
      </c>
      <c r="F21" s="46">
        <v>4</v>
      </c>
      <c r="G21" s="46">
        <v>2</v>
      </c>
      <c r="H21" s="46">
        <v>3</v>
      </c>
      <c r="I21" s="46">
        <v>1</v>
      </c>
      <c r="J21" s="46">
        <v>7</v>
      </c>
      <c r="K21" s="46">
        <v>5</v>
      </c>
      <c r="L21" s="46">
        <v>5</v>
      </c>
      <c r="M21" s="46">
        <v>4</v>
      </c>
    </row>
    <row r="22" spans="1:13" ht="17.25" thickBot="1">
      <c r="A22" s="46" t="s">
        <v>24</v>
      </c>
      <c r="B22" s="46">
        <v>1</v>
      </c>
      <c r="C22" s="46">
        <v>1</v>
      </c>
      <c r="D22" s="46">
        <v>2</v>
      </c>
      <c r="E22" s="46">
        <v>3</v>
      </c>
      <c r="F22" s="46">
        <v>3</v>
      </c>
      <c r="G22" s="46">
        <v>3</v>
      </c>
      <c r="H22" s="46">
        <v>1</v>
      </c>
      <c r="I22" s="46">
        <v>3</v>
      </c>
      <c r="J22" s="46">
        <v>2</v>
      </c>
      <c r="K22" s="46">
        <v>3</v>
      </c>
      <c r="L22" s="46">
        <v>7</v>
      </c>
      <c r="M22" s="46">
        <v>3</v>
      </c>
    </row>
    <row r="23" spans="1:13" ht="17.25" thickBot="1">
      <c r="A23" s="47" t="s">
        <v>15</v>
      </c>
      <c r="B23" s="46">
        <v>3</v>
      </c>
      <c r="C23" s="46">
        <v>4</v>
      </c>
      <c r="D23" s="46">
        <v>2</v>
      </c>
      <c r="E23" s="46">
        <v>1</v>
      </c>
      <c r="F23" s="46">
        <v>2</v>
      </c>
      <c r="G23" s="46">
        <v>3</v>
      </c>
      <c r="H23" s="46">
        <v>3</v>
      </c>
      <c r="I23" s="46">
        <v>2</v>
      </c>
      <c r="J23" s="46">
        <v>2</v>
      </c>
      <c r="K23" s="46">
        <v>5</v>
      </c>
      <c r="L23" s="46">
        <v>3</v>
      </c>
      <c r="M23" s="46">
        <v>4</v>
      </c>
    </row>
    <row r="24" spans="1:13" ht="17.25" thickBot="1">
      <c r="A24" s="44" t="s">
        <v>23</v>
      </c>
      <c r="B24" s="44">
        <v>6</v>
      </c>
      <c r="C24" s="44">
        <v>7</v>
      </c>
      <c r="D24" s="44">
        <v>10</v>
      </c>
      <c r="E24" s="44">
        <v>12</v>
      </c>
      <c r="F24" s="44">
        <v>9</v>
      </c>
      <c r="G24" s="44">
        <v>8</v>
      </c>
      <c r="H24" s="44">
        <v>7</v>
      </c>
      <c r="I24" s="44">
        <v>6</v>
      </c>
      <c r="J24" s="44">
        <v>11</v>
      </c>
      <c r="K24" s="44">
        <v>13</v>
      </c>
      <c r="L24" s="44">
        <v>15</v>
      </c>
      <c r="M24" s="44">
        <v>11</v>
      </c>
    </row>
    <row r="25" spans="1:13" ht="198" customHeight="1"/>
    <row r="26" spans="1:13">
      <c r="A26" s="42" t="s">
        <v>17</v>
      </c>
      <c r="B26" s="41">
        <f>SUM(B21:M21)</f>
        <v>49</v>
      </c>
      <c r="C26" s="39"/>
      <c r="D26" s="40"/>
      <c r="E26" s="39"/>
      <c r="F26" s="40"/>
      <c r="G26" s="39"/>
      <c r="H26" s="40"/>
      <c r="I26" s="39"/>
      <c r="J26" s="34"/>
      <c r="K26" s="34"/>
      <c r="L26" s="34"/>
      <c r="M26" s="34"/>
    </row>
    <row r="27" spans="1:13">
      <c r="A27" s="43" t="s">
        <v>22</v>
      </c>
      <c r="B27" s="41">
        <f>SUM(B22:M22)</f>
        <v>32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42" t="s">
        <v>15</v>
      </c>
      <c r="B28" s="41">
        <f>SUM(B23:M23)</f>
        <v>34</v>
      </c>
      <c r="C28" s="39"/>
      <c r="D28" s="40"/>
      <c r="E28" s="39"/>
      <c r="F28" s="40"/>
      <c r="G28" s="39"/>
      <c r="H28" s="40"/>
      <c r="I28" s="39"/>
      <c r="J28" s="34"/>
      <c r="K28" s="34"/>
      <c r="L28" s="34"/>
      <c r="M28" s="34"/>
    </row>
    <row r="29" spans="1:13">
      <c r="A29" s="38" t="s">
        <v>21</v>
      </c>
      <c r="B29" s="37">
        <f>SUM(B26:B28)</f>
        <v>115</v>
      </c>
      <c r="C29" s="36"/>
      <c r="D29" s="35"/>
      <c r="E29" s="35"/>
      <c r="F29" s="35"/>
      <c r="G29" s="35"/>
      <c r="H29" s="34"/>
      <c r="I29" s="34"/>
      <c r="J29" s="34"/>
      <c r="K29" s="34"/>
      <c r="L29" s="34"/>
      <c r="M29" s="34"/>
    </row>
    <row r="30" spans="1:13">
      <c r="C30" s="33"/>
    </row>
    <row r="32" spans="1:13">
      <c r="A32" s="1" t="s">
        <v>20</v>
      </c>
      <c r="B32" s="1"/>
    </row>
    <row r="33" spans="1:9" ht="386.25" customHeight="1">
      <c r="A33" s="1"/>
      <c r="B33" s="1"/>
    </row>
    <row r="34" spans="1:9" ht="408.75" customHeight="1">
      <c r="A34" s="1"/>
      <c r="B34" s="1"/>
    </row>
    <row r="35" spans="1:9" ht="346.5" customHeight="1">
      <c r="A35" s="1"/>
      <c r="B35" s="1"/>
    </row>
    <row r="37" spans="1:9">
      <c r="A37" s="92" t="s">
        <v>19</v>
      </c>
      <c r="B37" s="92" t="s">
        <v>18</v>
      </c>
      <c r="C37" s="92"/>
      <c r="D37" s="93" t="s">
        <v>17</v>
      </c>
      <c r="E37" s="92"/>
      <c r="F37" s="92" t="s">
        <v>55</v>
      </c>
      <c r="G37" s="92"/>
      <c r="H37" s="93" t="s">
        <v>15</v>
      </c>
      <c r="I37" s="92"/>
    </row>
    <row r="38" spans="1:9" ht="17.25" thickBot="1">
      <c r="A38" s="92"/>
      <c r="B38" s="77" t="s">
        <v>14</v>
      </c>
      <c r="C38" s="77" t="s">
        <v>13</v>
      </c>
      <c r="D38" s="77" t="s">
        <v>14</v>
      </c>
      <c r="E38" s="77" t="s">
        <v>13</v>
      </c>
      <c r="F38" s="77" t="s">
        <v>14</v>
      </c>
      <c r="G38" s="77" t="s">
        <v>13</v>
      </c>
      <c r="H38" s="77" t="s">
        <v>14</v>
      </c>
      <c r="I38" s="77" t="s">
        <v>13</v>
      </c>
    </row>
    <row r="39" spans="1:9" ht="17.25" thickBot="1">
      <c r="A39" s="74" t="s">
        <v>117</v>
      </c>
      <c r="B39" s="76">
        <v>42</v>
      </c>
      <c r="C39" s="76">
        <v>6</v>
      </c>
      <c r="D39" s="76">
        <v>24</v>
      </c>
      <c r="E39" s="76">
        <v>2</v>
      </c>
      <c r="F39" s="76">
        <v>2</v>
      </c>
      <c r="G39" s="76">
        <v>1</v>
      </c>
      <c r="H39" s="76">
        <v>16</v>
      </c>
      <c r="I39" s="75">
        <v>3</v>
      </c>
    </row>
    <row r="40" spans="1:9" ht="17.25" thickBot="1">
      <c r="A40" s="74" t="s">
        <v>116</v>
      </c>
      <c r="B40" s="76">
        <v>33</v>
      </c>
      <c r="C40" s="76">
        <v>7</v>
      </c>
      <c r="D40" s="76">
        <v>21</v>
      </c>
      <c r="E40" s="76">
        <v>2</v>
      </c>
      <c r="F40" s="76">
        <v>6</v>
      </c>
      <c r="G40" s="76">
        <v>1</v>
      </c>
      <c r="H40" s="76">
        <v>6</v>
      </c>
      <c r="I40" s="75">
        <v>4</v>
      </c>
    </row>
    <row r="41" spans="1:9" ht="17.25" thickBot="1">
      <c r="A41" s="74" t="s">
        <v>115</v>
      </c>
      <c r="B41" s="76">
        <v>42</v>
      </c>
      <c r="C41" s="76">
        <v>10</v>
      </c>
      <c r="D41" s="76">
        <v>28</v>
      </c>
      <c r="E41" s="76">
        <v>6</v>
      </c>
      <c r="F41" s="76">
        <v>4</v>
      </c>
      <c r="G41" s="76">
        <v>2</v>
      </c>
      <c r="H41" s="76">
        <v>10</v>
      </c>
      <c r="I41" s="75">
        <v>2</v>
      </c>
    </row>
    <row r="42" spans="1:9" ht="17.25" thickBot="1">
      <c r="A42" s="74" t="s">
        <v>114</v>
      </c>
      <c r="B42" s="76">
        <v>29</v>
      </c>
      <c r="C42" s="76">
        <v>12</v>
      </c>
      <c r="D42" s="76">
        <v>19</v>
      </c>
      <c r="E42" s="76">
        <v>8</v>
      </c>
      <c r="F42" s="76">
        <v>3</v>
      </c>
      <c r="G42" s="76">
        <v>3</v>
      </c>
      <c r="H42" s="76">
        <v>7</v>
      </c>
      <c r="I42" s="75">
        <v>1</v>
      </c>
    </row>
    <row r="43" spans="1:9" ht="17.25" thickBot="1">
      <c r="A43" s="74" t="s">
        <v>113</v>
      </c>
      <c r="B43" s="76">
        <v>40</v>
      </c>
      <c r="C43" s="76">
        <v>9</v>
      </c>
      <c r="D43" s="76">
        <v>22</v>
      </c>
      <c r="E43" s="76">
        <v>4</v>
      </c>
      <c r="F43" s="76">
        <v>7</v>
      </c>
      <c r="G43" s="76">
        <v>3</v>
      </c>
      <c r="H43" s="76">
        <v>11</v>
      </c>
      <c r="I43" s="75">
        <v>2</v>
      </c>
    </row>
    <row r="44" spans="1:9" ht="17.25" thickBot="1">
      <c r="A44" s="74" t="s">
        <v>112</v>
      </c>
      <c r="B44" s="76">
        <v>43</v>
      </c>
      <c r="C44" s="76">
        <v>8</v>
      </c>
      <c r="D44" s="76">
        <v>20</v>
      </c>
      <c r="E44" s="76">
        <v>2</v>
      </c>
      <c r="F44" s="76">
        <v>9</v>
      </c>
      <c r="G44" s="76">
        <v>3</v>
      </c>
      <c r="H44" s="76">
        <v>14</v>
      </c>
      <c r="I44" s="75">
        <v>3</v>
      </c>
    </row>
    <row r="45" spans="1:9" ht="17.25" thickBot="1">
      <c r="A45" s="74" t="s">
        <v>111</v>
      </c>
      <c r="B45" s="76">
        <v>52</v>
      </c>
      <c r="C45" s="76">
        <v>7</v>
      </c>
      <c r="D45" s="76">
        <v>28</v>
      </c>
      <c r="E45" s="76">
        <v>3</v>
      </c>
      <c r="F45" s="76">
        <v>9</v>
      </c>
      <c r="G45" s="76">
        <v>1</v>
      </c>
      <c r="H45" s="76">
        <v>15</v>
      </c>
      <c r="I45" s="75">
        <v>3</v>
      </c>
    </row>
    <row r="46" spans="1:9" ht="17.25" thickBot="1">
      <c r="A46" s="74" t="s">
        <v>110</v>
      </c>
      <c r="B46" s="76">
        <v>35</v>
      </c>
      <c r="C46" s="76">
        <v>6</v>
      </c>
      <c r="D46" s="76">
        <v>20</v>
      </c>
      <c r="E46" s="76">
        <v>1</v>
      </c>
      <c r="F46" s="76">
        <v>7</v>
      </c>
      <c r="G46" s="76">
        <v>3</v>
      </c>
      <c r="H46" s="76">
        <v>8</v>
      </c>
      <c r="I46" s="75">
        <v>2</v>
      </c>
    </row>
    <row r="47" spans="1:9" ht="17.25" thickBot="1">
      <c r="A47" s="74" t="s">
        <v>109</v>
      </c>
      <c r="B47" s="76">
        <v>31</v>
      </c>
      <c r="C47" s="76">
        <v>11</v>
      </c>
      <c r="D47" s="76">
        <v>22</v>
      </c>
      <c r="E47" s="76">
        <v>7</v>
      </c>
      <c r="F47" s="76">
        <v>3</v>
      </c>
      <c r="G47" s="76">
        <v>2</v>
      </c>
      <c r="H47" s="76">
        <v>6</v>
      </c>
      <c r="I47" s="75">
        <v>2</v>
      </c>
    </row>
    <row r="48" spans="1:9" ht="17.25" thickBot="1">
      <c r="A48" s="74" t="s">
        <v>108</v>
      </c>
      <c r="B48" s="76">
        <v>42</v>
      </c>
      <c r="C48" s="76">
        <v>13</v>
      </c>
      <c r="D48" s="76">
        <v>28</v>
      </c>
      <c r="E48" s="76">
        <v>5</v>
      </c>
      <c r="F48" s="76">
        <v>5</v>
      </c>
      <c r="G48" s="76">
        <v>3</v>
      </c>
      <c r="H48" s="76">
        <v>9</v>
      </c>
      <c r="I48" s="75">
        <v>5</v>
      </c>
    </row>
    <row r="49" spans="1:9" ht="17.25" thickBot="1">
      <c r="A49" s="74" t="s">
        <v>107</v>
      </c>
      <c r="B49" s="76">
        <v>38</v>
      </c>
      <c r="C49" s="76">
        <v>15</v>
      </c>
      <c r="D49" s="76">
        <v>20</v>
      </c>
      <c r="E49" s="76">
        <v>5</v>
      </c>
      <c r="F49" s="76">
        <v>10</v>
      </c>
      <c r="G49" s="76">
        <v>7</v>
      </c>
      <c r="H49" s="76">
        <v>8</v>
      </c>
      <c r="I49" s="75">
        <v>3</v>
      </c>
    </row>
    <row r="50" spans="1:9">
      <c r="A50" s="74" t="s">
        <v>106</v>
      </c>
      <c r="B50" s="76">
        <v>22</v>
      </c>
      <c r="C50" s="76">
        <v>11</v>
      </c>
      <c r="D50" s="76">
        <v>13</v>
      </c>
      <c r="E50" s="76">
        <v>4</v>
      </c>
      <c r="F50" s="76">
        <v>3</v>
      </c>
      <c r="G50" s="76">
        <v>3</v>
      </c>
      <c r="H50" s="76">
        <v>6</v>
      </c>
      <c r="I50" s="75">
        <v>4</v>
      </c>
    </row>
  </sheetData>
  <mergeCells count="7">
    <mergeCell ref="A1:C1"/>
    <mergeCell ref="A4:M4"/>
    <mergeCell ref="A37:A38"/>
    <mergeCell ref="B37:C37"/>
    <mergeCell ref="D37:E37"/>
    <mergeCell ref="F37:G37"/>
    <mergeCell ref="H37:I37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400-000000000000}"/>
  </dataValidation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08BB0-B0EB-4CCD-991D-739C48B62EDC}">
  <dimension ref="A1:M50"/>
  <sheetViews>
    <sheetView zoomScaleNormal="100" workbookViewId="0">
      <selection sqref="A1:C1"/>
    </sheetView>
  </sheetViews>
  <sheetFormatPr defaultRowHeight="16.5"/>
  <cols>
    <col min="1" max="1" width="12.25" customWidth="1"/>
    <col min="2" max="2" width="11.375" customWidth="1"/>
    <col min="3" max="3" width="11.75" customWidth="1"/>
    <col min="4" max="5" width="11.875" customWidth="1"/>
    <col min="6" max="6" width="10.875" customWidth="1"/>
    <col min="7" max="7" width="13.375" customWidth="1"/>
    <col min="8" max="8" width="13.875" customWidth="1"/>
    <col min="9" max="9" width="13.75" customWidth="1"/>
    <col min="10" max="10" width="14.25" customWidth="1"/>
    <col min="11" max="11" width="14.875" customWidth="1"/>
    <col min="12" max="12" width="13.625" customWidth="1"/>
    <col min="13" max="13" width="14.375" customWidth="1"/>
  </cols>
  <sheetData>
    <row r="1" spans="1:13" ht="31.5" customHeight="1">
      <c r="A1" s="80" t="s">
        <v>40</v>
      </c>
      <c r="B1" s="81"/>
      <c r="C1" s="81"/>
    </row>
    <row r="3" spans="1:13">
      <c r="A3" s="1" t="s">
        <v>39</v>
      </c>
      <c r="B3" s="1"/>
    </row>
    <row r="4" spans="1:13" ht="261.75" customHeight="1" thickBot="1">
      <c r="A4" s="83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</row>
    <row r="5" spans="1:13" ht="17.25" thickBot="1">
      <c r="A5" s="48" t="s">
        <v>37</v>
      </c>
      <c r="B5" s="48" t="s">
        <v>36</v>
      </c>
      <c r="C5" s="48" t="s">
        <v>35</v>
      </c>
      <c r="D5" s="48" t="s">
        <v>34</v>
      </c>
      <c r="E5" s="48" t="s">
        <v>33</v>
      </c>
      <c r="F5" s="48" t="s">
        <v>32</v>
      </c>
      <c r="G5" s="48" t="s">
        <v>31</v>
      </c>
      <c r="H5" s="48" t="s">
        <v>30</v>
      </c>
      <c r="I5" s="48" t="s">
        <v>29</v>
      </c>
      <c r="J5" s="48" t="s">
        <v>28</v>
      </c>
      <c r="K5" s="48" t="s">
        <v>27</v>
      </c>
      <c r="L5" s="48" t="s">
        <v>26</v>
      </c>
      <c r="M5" s="48" t="s">
        <v>25</v>
      </c>
    </row>
    <row r="6" spans="1:13" ht="17.25" thickBot="1">
      <c r="A6" s="47" t="s">
        <v>17</v>
      </c>
      <c r="B6" s="46">
        <v>19</v>
      </c>
      <c r="C6" s="46">
        <v>23</v>
      </c>
      <c r="D6" s="46">
        <v>32</v>
      </c>
      <c r="E6" s="46">
        <v>21</v>
      </c>
      <c r="F6" s="46">
        <v>22</v>
      </c>
      <c r="G6" s="46">
        <v>24</v>
      </c>
      <c r="H6" s="46">
        <v>31</v>
      </c>
      <c r="I6" s="46">
        <v>22</v>
      </c>
      <c r="J6" s="46">
        <v>25</v>
      </c>
      <c r="K6" s="46">
        <v>24</v>
      </c>
      <c r="L6" s="46">
        <v>24</v>
      </c>
      <c r="M6" s="46">
        <v>19</v>
      </c>
    </row>
    <row r="7" spans="1:13" ht="20.25" customHeight="1" thickBot="1">
      <c r="A7" s="46" t="s">
        <v>24</v>
      </c>
      <c r="B7" s="46">
        <v>7</v>
      </c>
      <c r="C7" s="46">
        <v>7</v>
      </c>
      <c r="D7" s="46">
        <v>10</v>
      </c>
      <c r="E7" s="46">
        <v>7</v>
      </c>
      <c r="F7" s="46">
        <v>8</v>
      </c>
      <c r="G7" s="46">
        <v>16</v>
      </c>
      <c r="H7" s="46">
        <v>2</v>
      </c>
      <c r="I7" s="46">
        <v>11</v>
      </c>
      <c r="J7" s="46">
        <v>3</v>
      </c>
      <c r="K7" s="46">
        <v>13</v>
      </c>
      <c r="L7" s="46">
        <v>5</v>
      </c>
      <c r="M7" s="46">
        <v>5</v>
      </c>
    </row>
    <row r="8" spans="1:13" ht="17.25" thickBot="1">
      <c r="A8" s="47" t="s">
        <v>15</v>
      </c>
      <c r="B8" s="46">
        <v>9</v>
      </c>
      <c r="C8" s="46">
        <v>11</v>
      </c>
      <c r="D8" s="46">
        <v>17</v>
      </c>
      <c r="E8" s="46">
        <v>6</v>
      </c>
      <c r="F8" s="46">
        <v>9</v>
      </c>
      <c r="G8" s="46">
        <v>12</v>
      </c>
      <c r="H8" s="46">
        <v>12</v>
      </c>
      <c r="I8" s="46">
        <v>15</v>
      </c>
      <c r="J8" s="46">
        <v>9</v>
      </c>
      <c r="K8" s="46">
        <v>9</v>
      </c>
      <c r="L8" s="46">
        <v>9</v>
      </c>
      <c r="M8" s="46">
        <v>17</v>
      </c>
    </row>
    <row r="9" spans="1:13" ht="17.25" thickBot="1">
      <c r="A9" s="78" t="s">
        <v>23</v>
      </c>
      <c r="B9" s="78">
        <v>35</v>
      </c>
      <c r="C9" s="78">
        <v>41</v>
      </c>
      <c r="D9" s="78">
        <v>59</v>
      </c>
      <c r="E9" s="78">
        <v>34</v>
      </c>
      <c r="F9" s="78">
        <v>39</v>
      </c>
      <c r="G9" s="78">
        <v>52</v>
      </c>
      <c r="H9" s="78">
        <v>45</v>
      </c>
      <c r="I9" s="78">
        <v>48</v>
      </c>
      <c r="J9" s="78">
        <v>37</v>
      </c>
      <c r="K9" s="78">
        <v>46</v>
      </c>
      <c r="L9" s="78">
        <v>38</v>
      </c>
      <c r="M9" s="78">
        <v>41</v>
      </c>
    </row>
    <row r="11" spans="1:13" ht="153" customHeight="1"/>
    <row r="12" spans="1:13">
      <c r="A12" s="42" t="s">
        <v>17</v>
      </c>
      <c r="B12" s="41">
        <v>286</v>
      </c>
      <c r="C12" s="39"/>
      <c r="D12" s="40"/>
      <c r="E12" s="39"/>
      <c r="F12" s="40"/>
      <c r="G12" s="39"/>
      <c r="H12" s="40"/>
      <c r="I12" s="39"/>
      <c r="J12" s="34"/>
      <c r="K12" s="34"/>
      <c r="L12" s="34"/>
      <c r="M12" s="34"/>
    </row>
    <row r="13" spans="1:13">
      <c r="A13" s="43" t="s">
        <v>22</v>
      </c>
      <c r="B13" s="41">
        <v>94</v>
      </c>
      <c r="C13" s="39"/>
      <c r="D13" s="40"/>
      <c r="E13" s="39"/>
      <c r="F13" s="40"/>
      <c r="G13" s="39"/>
      <c r="H13" s="40"/>
      <c r="I13" s="39"/>
      <c r="J13" s="34"/>
      <c r="K13" s="34"/>
      <c r="L13" s="34"/>
      <c r="M13" s="34"/>
    </row>
    <row r="14" spans="1:13">
      <c r="A14" s="42" t="s">
        <v>15</v>
      </c>
      <c r="B14" s="41">
        <v>135</v>
      </c>
      <c r="C14" s="39"/>
      <c r="D14" s="40"/>
      <c r="E14" s="39"/>
      <c r="F14" s="40"/>
      <c r="G14" s="39"/>
      <c r="H14" s="40"/>
      <c r="I14" s="39"/>
      <c r="J14" s="34"/>
      <c r="K14" s="34"/>
      <c r="L14" s="34"/>
      <c r="M14" s="34"/>
    </row>
    <row r="15" spans="1:13">
      <c r="A15" s="38" t="s">
        <v>21</v>
      </c>
      <c r="B15" s="37">
        <f>SUM(B12:B14)</f>
        <v>515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</row>
    <row r="18" spans="1:13">
      <c r="A18" s="1" t="s">
        <v>38</v>
      </c>
      <c r="B18" s="1"/>
    </row>
    <row r="19" spans="1:13" ht="276" customHeight="1" thickBot="1"/>
    <row r="20" spans="1:13" ht="17.25" thickBot="1">
      <c r="A20" s="48" t="s">
        <v>37</v>
      </c>
      <c r="B20" s="48" t="s">
        <v>36</v>
      </c>
      <c r="C20" s="48" t="s">
        <v>35</v>
      </c>
      <c r="D20" s="48" t="s">
        <v>34</v>
      </c>
      <c r="E20" s="48" t="s">
        <v>33</v>
      </c>
      <c r="F20" s="48" t="s">
        <v>32</v>
      </c>
      <c r="G20" s="48" t="s">
        <v>31</v>
      </c>
      <c r="H20" s="48" t="s">
        <v>30</v>
      </c>
      <c r="I20" s="48" t="s">
        <v>29</v>
      </c>
      <c r="J20" s="48" t="s">
        <v>28</v>
      </c>
      <c r="K20" s="48" t="s">
        <v>27</v>
      </c>
      <c r="L20" s="48" t="s">
        <v>26</v>
      </c>
      <c r="M20" s="48" t="s">
        <v>25</v>
      </c>
    </row>
    <row r="21" spans="1:13" ht="17.25" thickBot="1">
      <c r="A21" s="47" t="s">
        <v>17</v>
      </c>
      <c r="B21" s="46">
        <v>2</v>
      </c>
      <c r="C21" s="46">
        <v>5</v>
      </c>
      <c r="D21" s="46">
        <v>1</v>
      </c>
      <c r="E21" s="46">
        <v>7</v>
      </c>
      <c r="F21" s="46">
        <v>5</v>
      </c>
      <c r="G21" s="46">
        <v>5</v>
      </c>
      <c r="H21" s="46">
        <v>4</v>
      </c>
      <c r="I21" s="46">
        <v>3</v>
      </c>
      <c r="J21" s="46">
        <v>3</v>
      </c>
      <c r="K21" s="46">
        <v>4</v>
      </c>
      <c r="L21" s="46">
        <v>3</v>
      </c>
      <c r="M21" s="46">
        <v>5</v>
      </c>
    </row>
    <row r="22" spans="1:13" ht="17.25" thickBot="1">
      <c r="A22" s="46" t="s">
        <v>24</v>
      </c>
      <c r="B22" s="46">
        <v>5</v>
      </c>
      <c r="C22" s="46">
        <v>4</v>
      </c>
      <c r="D22" s="46">
        <v>5</v>
      </c>
      <c r="E22" s="46">
        <v>0</v>
      </c>
      <c r="F22" s="46">
        <v>2</v>
      </c>
      <c r="G22" s="46">
        <v>6</v>
      </c>
      <c r="H22" s="46">
        <v>1</v>
      </c>
      <c r="I22" s="46">
        <v>4</v>
      </c>
      <c r="J22" s="46">
        <v>1</v>
      </c>
      <c r="K22" s="46">
        <v>4</v>
      </c>
      <c r="L22" s="46">
        <v>0</v>
      </c>
      <c r="M22" s="46">
        <v>1</v>
      </c>
    </row>
    <row r="23" spans="1:13" ht="17.25" thickBot="1">
      <c r="A23" s="47" t="s">
        <v>15</v>
      </c>
      <c r="B23" s="46">
        <v>3</v>
      </c>
      <c r="C23" s="46">
        <v>4</v>
      </c>
      <c r="D23" s="46">
        <v>4</v>
      </c>
      <c r="E23" s="46">
        <v>0</v>
      </c>
      <c r="F23" s="46">
        <v>4</v>
      </c>
      <c r="G23" s="46">
        <v>4</v>
      </c>
      <c r="H23" s="46">
        <v>1</v>
      </c>
      <c r="I23" s="46">
        <v>3</v>
      </c>
      <c r="J23" s="46">
        <v>2</v>
      </c>
      <c r="K23" s="46">
        <v>1</v>
      </c>
      <c r="L23" s="46">
        <v>1</v>
      </c>
      <c r="M23" s="46">
        <v>4</v>
      </c>
    </row>
    <row r="24" spans="1:13" ht="17.25" thickBot="1">
      <c r="A24" s="44" t="s">
        <v>23</v>
      </c>
      <c r="B24" s="44">
        <v>10</v>
      </c>
      <c r="C24" s="44">
        <v>13</v>
      </c>
      <c r="D24" s="44">
        <v>10</v>
      </c>
      <c r="E24" s="44">
        <v>7</v>
      </c>
      <c r="F24" s="44">
        <v>11</v>
      </c>
      <c r="G24" s="44">
        <v>15</v>
      </c>
      <c r="H24" s="44">
        <v>6</v>
      </c>
      <c r="I24" s="44">
        <v>10</v>
      </c>
      <c r="J24" s="44">
        <v>6</v>
      </c>
      <c r="K24" s="44">
        <v>9</v>
      </c>
      <c r="L24" s="44">
        <v>4</v>
      </c>
      <c r="M24" s="44">
        <v>10</v>
      </c>
    </row>
    <row r="26" spans="1:13" ht="144" customHeight="1">
      <c r="C26" s="33"/>
    </row>
    <row r="27" spans="1:13">
      <c r="A27" s="42" t="s">
        <v>17</v>
      </c>
      <c r="B27" s="41">
        <f>SUM(B21:M21)</f>
        <v>47</v>
      </c>
      <c r="C27" s="39"/>
      <c r="D27" s="40"/>
      <c r="E27" s="39"/>
      <c r="F27" s="40"/>
      <c r="G27" s="39"/>
      <c r="H27" s="40"/>
      <c r="I27" s="39"/>
      <c r="J27" s="34"/>
      <c r="K27" s="34"/>
      <c r="L27" s="34"/>
      <c r="M27" s="34"/>
    </row>
    <row r="28" spans="1:13">
      <c r="A28" s="43" t="s">
        <v>22</v>
      </c>
      <c r="B28" s="41">
        <f>SUM(B22:M22)</f>
        <v>33</v>
      </c>
      <c r="C28" s="39"/>
      <c r="D28" s="40"/>
      <c r="E28" s="39"/>
      <c r="F28" s="40"/>
      <c r="G28" s="39"/>
      <c r="H28" s="40"/>
      <c r="I28" s="39"/>
      <c r="J28" s="34"/>
      <c r="K28" s="34"/>
      <c r="L28" s="34"/>
      <c r="M28" s="34"/>
    </row>
    <row r="29" spans="1:13">
      <c r="A29" s="42" t="s">
        <v>15</v>
      </c>
      <c r="B29" s="41">
        <f>SUM(B23:M23)</f>
        <v>31</v>
      </c>
      <c r="C29" s="39"/>
      <c r="D29" s="40"/>
      <c r="E29" s="39"/>
      <c r="F29" s="40"/>
      <c r="G29" s="39"/>
      <c r="H29" s="40"/>
      <c r="I29" s="39"/>
      <c r="J29" s="34"/>
      <c r="K29" s="34"/>
      <c r="L29" s="34"/>
      <c r="M29" s="34"/>
    </row>
    <row r="30" spans="1:13">
      <c r="A30" s="38" t="s">
        <v>21</v>
      </c>
      <c r="B30" s="37">
        <f>SUM(B27:B29)</f>
        <v>111</v>
      </c>
      <c r="C30" s="36"/>
      <c r="D30" s="35"/>
      <c r="E30" s="35"/>
      <c r="F30" s="35"/>
      <c r="G30" s="35"/>
      <c r="H30" s="34"/>
      <c r="I30" s="34"/>
      <c r="J30" s="34"/>
      <c r="K30" s="34"/>
      <c r="L30" s="34"/>
      <c r="M30" s="34"/>
    </row>
    <row r="31" spans="1:13">
      <c r="C31" s="33"/>
    </row>
    <row r="32" spans="1:13" ht="15" customHeight="1"/>
    <row r="33" spans="1:9">
      <c r="A33" s="1" t="s">
        <v>20</v>
      </c>
      <c r="B33" s="1"/>
    </row>
    <row r="34" spans="1:9" ht="409.5" customHeight="1">
      <c r="A34" s="1"/>
      <c r="B34" s="1"/>
    </row>
    <row r="35" spans="1:9" ht="409.5" customHeight="1">
      <c r="A35" s="1"/>
      <c r="B35" s="1"/>
    </row>
    <row r="36" spans="1:9" ht="370.5" customHeight="1"/>
    <row r="37" spans="1:9">
      <c r="A37" s="92" t="s">
        <v>19</v>
      </c>
      <c r="B37" s="95" t="s">
        <v>18</v>
      </c>
      <c r="C37" s="96"/>
      <c r="D37" s="93" t="s">
        <v>17</v>
      </c>
      <c r="E37" s="92"/>
      <c r="F37" s="92" t="s">
        <v>55</v>
      </c>
      <c r="G37" s="92"/>
      <c r="H37" s="93" t="s">
        <v>15</v>
      </c>
      <c r="I37" s="92"/>
    </row>
    <row r="38" spans="1:9">
      <c r="A38" s="92"/>
      <c r="B38" s="73" t="s">
        <v>14</v>
      </c>
      <c r="C38" s="73" t="s">
        <v>13</v>
      </c>
      <c r="D38" s="73" t="s">
        <v>14</v>
      </c>
      <c r="E38" s="73" t="s">
        <v>13</v>
      </c>
      <c r="F38" s="73" t="s">
        <v>14</v>
      </c>
      <c r="G38" s="73" t="s">
        <v>13</v>
      </c>
      <c r="H38" s="73" t="s">
        <v>14</v>
      </c>
      <c r="I38" s="73" t="s">
        <v>13</v>
      </c>
    </row>
    <row r="39" spans="1:9">
      <c r="A39" s="79" t="s">
        <v>129</v>
      </c>
      <c r="B39" s="66">
        <v>35</v>
      </c>
      <c r="C39" s="66">
        <v>10</v>
      </c>
      <c r="D39" s="66">
        <v>19</v>
      </c>
      <c r="E39" s="66">
        <v>2</v>
      </c>
      <c r="F39" s="66">
        <v>7</v>
      </c>
      <c r="G39" s="66">
        <v>5</v>
      </c>
      <c r="H39" s="66">
        <v>9</v>
      </c>
      <c r="I39" s="66">
        <v>3</v>
      </c>
    </row>
    <row r="40" spans="1:9">
      <c r="A40" s="79" t="s">
        <v>128</v>
      </c>
      <c r="B40" s="66">
        <v>41</v>
      </c>
      <c r="C40" s="66">
        <v>13</v>
      </c>
      <c r="D40" s="66">
        <v>23</v>
      </c>
      <c r="E40" s="66">
        <v>5</v>
      </c>
      <c r="F40" s="66">
        <v>7</v>
      </c>
      <c r="G40" s="66">
        <v>4</v>
      </c>
      <c r="H40" s="66">
        <v>11</v>
      </c>
      <c r="I40" s="66">
        <v>4</v>
      </c>
    </row>
    <row r="41" spans="1:9">
      <c r="A41" s="79" t="s">
        <v>127</v>
      </c>
      <c r="B41" s="66">
        <v>59</v>
      </c>
      <c r="C41" s="66">
        <v>10</v>
      </c>
      <c r="D41" s="66">
        <v>32</v>
      </c>
      <c r="E41" s="66">
        <v>1</v>
      </c>
      <c r="F41" s="66">
        <v>10</v>
      </c>
      <c r="G41" s="66">
        <v>5</v>
      </c>
      <c r="H41" s="66">
        <v>17</v>
      </c>
      <c r="I41" s="66">
        <v>4</v>
      </c>
    </row>
    <row r="42" spans="1:9">
      <c r="A42" s="79" t="s">
        <v>126</v>
      </c>
      <c r="B42" s="66">
        <v>34</v>
      </c>
      <c r="C42" s="66">
        <v>7</v>
      </c>
      <c r="D42" s="66">
        <v>21</v>
      </c>
      <c r="E42" s="66">
        <v>7</v>
      </c>
      <c r="F42" s="66">
        <v>7</v>
      </c>
      <c r="G42" s="66">
        <v>0</v>
      </c>
      <c r="H42" s="66">
        <v>6</v>
      </c>
      <c r="I42" s="66">
        <v>0</v>
      </c>
    </row>
    <row r="43" spans="1:9">
      <c r="A43" s="79" t="s">
        <v>125</v>
      </c>
      <c r="B43" s="66">
        <v>39</v>
      </c>
      <c r="C43" s="66">
        <v>11</v>
      </c>
      <c r="D43" s="66">
        <v>22</v>
      </c>
      <c r="E43" s="66">
        <v>5</v>
      </c>
      <c r="F43" s="66">
        <v>8</v>
      </c>
      <c r="G43" s="66">
        <v>2</v>
      </c>
      <c r="H43" s="66">
        <v>9</v>
      </c>
      <c r="I43" s="66">
        <v>4</v>
      </c>
    </row>
    <row r="44" spans="1:9">
      <c r="A44" s="79" t="s">
        <v>124</v>
      </c>
      <c r="B44" s="66">
        <v>52</v>
      </c>
      <c r="C44" s="66">
        <v>15</v>
      </c>
      <c r="D44" s="66">
        <v>24</v>
      </c>
      <c r="E44" s="66">
        <v>5</v>
      </c>
      <c r="F44" s="66">
        <v>16</v>
      </c>
      <c r="G44" s="66">
        <v>6</v>
      </c>
      <c r="H44" s="66">
        <v>12</v>
      </c>
      <c r="I44" s="66">
        <v>4</v>
      </c>
    </row>
    <row r="45" spans="1:9">
      <c r="A45" s="79" t="s">
        <v>123</v>
      </c>
      <c r="B45" s="66">
        <v>45</v>
      </c>
      <c r="C45" s="66">
        <v>6</v>
      </c>
      <c r="D45" s="66">
        <v>31</v>
      </c>
      <c r="E45" s="66">
        <v>4</v>
      </c>
      <c r="F45" s="66">
        <v>2</v>
      </c>
      <c r="G45" s="66">
        <v>1</v>
      </c>
      <c r="H45" s="66">
        <v>12</v>
      </c>
      <c r="I45" s="66">
        <v>1</v>
      </c>
    </row>
    <row r="46" spans="1:9">
      <c r="A46" s="79" t="s">
        <v>122</v>
      </c>
      <c r="B46" s="66">
        <v>48</v>
      </c>
      <c r="C46" s="66">
        <v>10</v>
      </c>
      <c r="D46" s="66">
        <v>22</v>
      </c>
      <c r="E46" s="66">
        <v>3</v>
      </c>
      <c r="F46" s="66">
        <v>11</v>
      </c>
      <c r="G46" s="66">
        <v>4</v>
      </c>
      <c r="H46" s="66">
        <v>15</v>
      </c>
      <c r="I46" s="66">
        <v>3</v>
      </c>
    </row>
    <row r="47" spans="1:9">
      <c r="A47" s="79" t="s">
        <v>121</v>
      </c>
      <c r="B47" s="66">
        <v>37</v>
      </c>
      <c r="C47" s="66">
        <v>6</v>
      </c>
      <c r="D47" s="66">
        <v>25</v>
      </c>
      <c r="E47" s="66">
        <v>3</v>
      </c>
      <c r="F47" s="66">
        <v>3</v>
      </c>
      <c r="G47" s="66">
        <v>1</v>
      </c>
      <c r="H47" s="66">
        <v>9</v>
      </c>
      <c r="I47" s="66">
        <v>2</v>
      </c>
    </row>
    <row r="48" spans="1:9">
      <c r="A48" s="79" t="s">
        <v>120</v>
      </c>
      <c r="B48" s="66">
        <v>46</v>
      </c>
      <c r="C48" s="66">
        <v>9</v>
      </c>
      <c r="D48" s="66">
        <v>24</v>
      </c>
      <c r="E48" s="66">
        <v>4</v>
      </c>
      <c r="F48" s="66">
        <v>13</v>
      </c>
      <c r="G48" s="66">
        <v>4</v>
      </c>
      <c r="H48" s="66">
        <v>9</v>
      </c>
      <c r="I48" s="66">
        <v>1</v>
      </c>
    </row>
    <row r="49" spans="1:9">
      <c r="A49" s="79" t="s">
        <v>119</v>
      </c>
      <c r="B49" s="66">
        <v>38</v>
      </c>
      <c r="C49" s="66">
        <v>4</v>
      </c>
      <c r="D49" s="66">
        <v>24</v>
      </c>
      <c r="E49" s="66">
        <v>3</v>
      </c>
      <c r="F49" s="66">
        <v>5</v>
      </c>
      <c r="G49" s="66">
        <v>0</v>
      </c>
      <c r="H49" s="66">
        <v>9</v>
      </c>
      <c r="I49" s="66">
        <v>1</v>
      </c>
    </row>
    <row r="50" spans="1:9">
      <c r="A50" s="79" t="s">
        <v>118</v>
      </c>
      <c r="B50" s="66">
        <v>41</v>
      </c>
      <c r="C50" s="66">
        <v>10</v>
      </c>
      <c r="D50" s="66">
        <v>19</v>
      </c>
      <c r="E50" s="66">
        <v>5</v>
      </c>
      <c r="F50" s="66">
        <v>5</v>
      </c>
      <c r="G50" s="66">
        <v>1</v>
      </c>
      <c r="H50" s="66">
        <v>17</v>
      </c>
      <c r="I50" s="66">
        <v>4</v>
      </c>
    </row>
  </sheetData>
  <mergeCells count="7">
    <mergeCell ref="A1:C1"/>
    <mergeCell ref="A4:M4"/>
    <mergeCell ref="A37:A38"/>
    <mergeCell ref="B37:C37"/>
    <mergeCell ref="D37:E37"/>
    <mergeCell ref="F37:G37"/>
    <mergeCell ref="H37:I37"/>
  </mergeCells>
  <phoneticPr fontId="1" type="noConversion"/>
  <dataValidations count="1">
    <dataValidation allowBlank="1" showInputMessage="1" showErrorMessage="1" prompt="이 열의 이 머리글 아래에 항목 번호를 입력합니다. 특정 항목을 찾으려면 머리글 필터를 사용하세요." sqref="A1" xr:uid="{00000000-0002-0000-0500-000000000000}"/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2026년</vt:lpstr>
      <vt:lpstr>2025년</vt:lpstr>
      <vt:lpstr>2024년</vt:lpstr>
      <vt:lpstr>2023년</vt:lpstr>
      <vt:lpstr>2022년</vt:lpstr>
      <vt:lpstr>2021년</vt:lpstr>
      <vt:lpstr>2020년</vt:lpstr>
      <vt:lpstr>2019년</vt:lpstr>
      <vt:lpstr>2018년</vt:lpstr>
      <vt:lpstr>2017년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최예진</dc:creator>
  <cp:lastModifiedBy>대외협력팀-목정아</cp:lastModifiedBy>
  <dcterms:created xsi:type="dcterms:W3CDTF">2022-02-15T01:23:06Z</dcterms:created>
  <dcterms:modified xsi:type="dcterms:W3CDTF">2026-01-16T06:58:22Z</dcterms:modified>
</cp:coreProperties>
</file>